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825" yWindow="945" windowWidth="10485" windowHeight="6900"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tab" sheetId="45" r:id="rId20"/>
    <sheet name="9atab" sheetId="17" r:id="rId21"/>
    <sheet name="9btab" sheetId="31" r:id="rId22"/>
    <sheet name="9ctab" sheetId="37" r:id="rId23"/>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0" hidden="1">1</definedName>
    <definedName name="_Regression_Int" localSheetId="21"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'3atab'!$B$1:$AL$48</definedName>
    <definedName name="_xlnm.Print_Area" localSheetId="5">'3btab'!$B$1:$AL$54</definedName>
    <definedName name="_xlnm.Print_Area" localSheetId="6">'3ctab'!$B$1:$AL$40</definedName>
    <definedName name="_xlnm.Print_Area" localSheetId="7">'3dtab'!$B$1:$BV$43</definedName>
    <definedName name="_xlnm.Print_Area" localSheetId="8">'4atab'!$B$1:$AL$63</definedName>
    <definedName name="_xlnm.Print_Area" localSheetId="9">'4btab'!$B$1:$AL$63</definedName>
    <definedName name="_xlnm.Print_Area" localSheetId="10">'4ctab'!$B$1:$AL$28</definedName>
    <definedName name="_xlnm.Print_Area" localSheetId="11">'5atab'!$B$1:$AL$39</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'8tab'!$B$1:$N$55</definedName>
    <definedName name="_xlnm.Print_Area" localSheetId="20">'9atab'!$B$1:$AL$63</definedName>
    <definedName name="_xlnm.Print_Area" localSheetId="21">'9btab'!$B$1:$AL$55</definedName>
    <definedName name="_xlnm.Print_Area" localSheetId="22">'9ctab'!$B$1:$AL$48</definedName>
    <definedName name="_xlnm.Print_Area" localSheetId="1">Contents!$A$3:$B$29</definedName>
  </definedNames>
  <calcPr calcId="145621"/>
</workbook>
</file>

<file path=xl/calcChain.xml><?xml version="1.0" encoding="utf-8"?>
<calcChain xmlns="http://schemas.openxmlformats.org/spreadsheetml/2006/main">
  <c r="B2" i="37" l="1"/>
  <c r="B2" i="31"/>
  <c r="B2" i="17"/>
  <c r="B2" i="45"/>
  <c r="B2" i="44"/>
  <c r="B2" i="43"/>
  <c r="B2" i="24"/>
  <c r="B2" i="25"/>
  <c r="B2" i="18"/>
  <c r="B2" i="20"/>
  <c r="B2" i="26"/>
  <c r="B2" i="15"/>
  <c r="B2" i="30"/>
  <c r="B2" i="35"/>
  <c r="B2" i="13"/>
  <c r="B2" i="42"/>
  <c r="B2" i="40"/>
  <c r="B2" i="38"/>
  <c r="B2" i="39"/>
  <c r="B2" i="14"/>
  <c r="B2" i="19"/>
  <c r="D5" i="33" l="1"/>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c r="AA3" i="26" s="1"/>
  <c r="AM3" i="26" s="1"/>
  <c r="AY3" i="26" s="1"/>
  <c r="BK3" i="26" s="1"/>
  <c r="C3" i="20"/>
  <c r="O3" i="20" s="1"/>
  <c r="AA3" i="20" s="1"/>
  <c r="AM3" i="20" s="1"/>
  <c r="AY3" i="20" s="1"/>
  <c r="BK3" i="20" s="1"/>
  <c r="C3" i="18"/>
  <c r="O3" i="18"/>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D11" i="33" l="1"/>
  <c r="O11" i="33"/>
  <c r="C74" i="43" l="1"/>
  <c r="E11" i="33"/>
  <c r="P11" i="33"/>
  <c r="AA11" i="33"/>
  <c r="D74" i="43" l="1"/>
  <c r="O74" i="43"/>
  <c r="F11" i="33"/>
  <c r="AM11" i="33"/>
  <c r="AB11" i="33"/>
  <c r="Q11" i="33"/>
  <c r="E74" i="43" l="1"/>
  <c r="AA74" i="43"/>
  <c r="P74" i="43"/>
  <c r="R11" i="33"/>
  <c r="AC11" i="33"/>
  <c r="G11" i="33"/>
  <c r="AY11" i="33"/>
  <c r="AN11" i="33"/>
  <c r="AM74" i="43" l="1"/>
  <c r="Q74" i="43"/>
  <c r="AB74" i="43"/>
  <c r="F74" i="43"/>
  <c r="AO11" i="33"/>
  <c r="AD11" i="33"/>
  <c r="AZ11" i="33"/>
  <c r="BK11" i="33"/>
  <c r="H11" i="33"/>
  <c r="S11" i="33"/>
  <c r="AC74" i="43" l="1"/>
  <c r="G74" i="43"/>
  <c r="AY74" i="43"/>
  <c r="AN74" i="43"/>
  <c r="R74" i="43"/>
  <c r="T11" i="33"/>
  <c r="BA11" i="33"/>
  <c r="AP11" i="33"/>
  <c r="I11" i="33"/>
  <c r="BL11" i="33"/>
  <c r="AE11" i="33"/>
  <c r="AZ74" i="43" l="1"/>
  <c r="S74" i="43"/>
  <c r="BK74" i="43"/>
  <c r="H74" i="43"/>
  <c r="AO74" i="43"/>
  <c r="AD74" i="43"/>
  <c r="BM11" i="33"/>
  <c r="AQ11" i="33"/>
  <c r="U11" i="33"/>
  <c r="AF11" i="33"/>
  <c r="J11" i="33"/>
  <c r="BB11" i="33"/>
  <c r="AE74" i="43" l="1"/>
  <c r="BL74" i="43"/>
  <c r="T74" i="43"/>
  <c r="BA74" i="43"/>
  <c r="I74" i="43"/>
  <c r="AP74" i="43"/>
  <c r="BC11" i="33"/>
  <c r="K11" i="33"/>
  <c r="AG11" i="33"/>
  <c r="V11" i="33"/>
  <c r="AR11" i="33"/>
  <c r="BN11" i="33"/>
  <c r="U74" i="43" l="1"/>
  <c r="J74" i="43"/>
  <c r="AQ74" i="43"/>
  <c r="BB74" i="43"/>
  <c r="AF74" i="43"/>
  <c r="BM74" i="43"/>
  <c r="AH11" i="33"/>
  <c r="L11" i="33"/>
  <c r="BO11" i="33"/>
  <c r="AS11" i="33"/>
  <c r="W11" i="33"/>
  <c r="BD11" i="33"/>
  <c r="BC74" i="43" l="1"/>
  <c r="AG74" i="43"/>
  <c r="AR74" i="43"/>
  <c r="V74" i="43"/>
  <c r="K74" i="43"/>
  <c r="BN74" i="43"/>
  <c r="BE11" i="33"/>
  <c r="BP11" i="33"/>
  <c r="M11" i="33"/>
  <c r="AI11" i="33"/>
  <c r="X11" i="33"/>
  <c r="AT11" i="33"/>
  <c r="BO74" i="43" l="1"/>
  <c r="BD74" i="43"/>
  <c r="AH74" i="43"/>
  <c r="W74" i="43"/>
  <c r="L74" i="43"/>
  <c r="AS74" i="43"/>
  <c r="AU11" i="33"/>
  <c r="Y11" i="33"/>
  <c r="BQ11" i="33"/>
  <c r="AJ11" i="33"/>
  <c r="N11" i="33"/>
  <c r="BF11" i="33"/>
  <c r="M74" i="43" l="1"/>
  <c r="BP74" i="43"/>
  <c r="X74" i="43"/>
  <c r="AT74" i="43"/>
  <c r="BE74" i="43"/>
  <c r="AI74" i="43"/>
  <c r="AK11" i="33"/>
  <c r="Z11" i="33"/>
  <c r="AV11" i="33"/>
  <c r="BG11" i="33"/>
  <c r="BR11" i="33"/>
  <c r="Y74" i="43" l="1"/>
  <c r="BF74" i="43"/>
  <c r="N74" i="43"/>
  <c r="BQ74" i="43"/>
  <c r="AU74" i="43"/>
  <c r="AJ74" i="43"/>
  <c r="BS11" i="33"/>
  <c r="BH11" i="33"/>
  <c r="AL11" i="33"/>
  <c r="AW11" i="33"/>
  <c r="AV74" i="43" l="1"/>
  <c r="AK74" i="43"/>
  <c r="BG74" i="43"/>
  <c r="Z74" i="43"/>
  <c r="BR74" i="43"/>
  <c r="AW74" i="43"/>
  <c r="AX11" i="33"/>
  <c r="BT11" i="33"/>
  <c r="BI11" i="33"/>
  <c r="BS74" i="43" l="1"/>
  <c r="AL74" i="43"/>
  <c r="BH74" i="43"/>
  <c r="BJ11" i="33"/>
  <c r="BU11" i="33"/>
  <c r="BI74" i="43" l="1"/>
  <c r="BT74" i="43"/>
  <c r="AX74" i="43"/>
  <c r="BV11" i="33"/>
  <c r="BU74" i="43" l="1"/>
  <c r="BJ74" i="43"/>
  <c r="BV74" i="43" l="1"/>
</calcChain>
</file>

<file path=xl/sharedStrings.xml><?xml version="1.0" encoding="utf-8"?>
<sst xmlns="http://schemas.openxmlformats.org/spreadsheetml/2006/main" count="3699" uniqueCount="1312">
  <si>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</si>
  <si>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</si>
  <si>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</si>
  <si>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</si>
  <si>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</si>
  <si>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r>
      <t>Projections:</t>
    </r>
    <r>
      <rPr>
        <sz val="8"/>
        <rFont val="Arial"/>
        <family val="2"/>
      </rPr>
      <t xml:space="preserve"> Macroeconomic projections are based on the Global Insight Model of the U.S. Economy.</t>
    </r>
  </si>
  <si>
    <t>U.S. Cooling Degree-Days</t>
  </si>
  <si>
    <t>ESICUUS</t>
  </si>
  <si>
    <t>ESCMUUS</t>
  </si>
  <si>
    <t xml:space="preserve">   Henry Hub Spot Price</t>
  </si>
  <si>
    <t>TDLOPUS</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</si>
  <si>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</si>
  <si>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</si>
  <si>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</si>
  <si>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</si>
  <si>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</si>
  <si>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</si>
  <si>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</si>
  <si>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</si>
  <si>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</si>
  <si>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</si>
  <si>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</si>
  <si>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</si>
  <si>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</si>
  <si>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</si>
  <si>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</si>
  <si>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</si>
  <si>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</si>
  <si>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</si>
  <si>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</si>
  <si>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</si>
  <si>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</si>
  <si>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</si>
  <si>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</si>
  <si>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</si>
  <si>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</si>
  <si>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</si>
  <si>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</si>
  <si>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</si>
  <si>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</si>
  <si>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</si>
  <si>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</si>
  <si>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</si>
  <si>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</si>
  <si>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</si>
  <si>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</si>
  <si>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</si>
  <si>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</si>
  <si>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</si>
  <si>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</si>
  <si>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</si>
  <si>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</si>
  <si>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</si>
  <si>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</si>
  <si>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</si>
  <si>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</si>
  <si>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</si>
  <si>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</si>
  <si>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</si>
  <si>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</si>
  <si>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</si>
  <si>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</si>
  <si>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</si>
  <si>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</si>
  <si>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</si>
  <si>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</si>
  <si>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</si>
  <si>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</si>
  <si>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</si>
  <si>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</si>
  <si>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</si>
  <si>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</si>
  <si>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</si>
  <si>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</si>
  <si>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</si>
  <si>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</si>
  <si>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</si>
  <si>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</si>
  <si>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</si>
  <si>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</si>
  <si>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</si>
  <si>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</si>
  <si>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</si>
  <si>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</si>
  <si>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</si>
  <si>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</si>
  <si>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</si>
  <si>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</si>
  <si>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</si>
  <si>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</si>
  <si>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</si>
  <si>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</si>
  <si>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</si>
  <si>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</si>
  <si>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</si>
  <si>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</si>
  <si>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</si>
  <si>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</si>
  <si>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</si>
  <si>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</si>
  <si>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</si>
  <si>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</si>
  <si>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</si>
  <si>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</si>
  <si>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</si>
  <si>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</si>
  <si>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</si>
  <si>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</si>
  <si>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</si>
  <si>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</si>
  <si>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b/>
        <vertAlign val="subscript"/>
        <sz val="10"/>
        <color indexed="8"/>
        <rFont val="Arial"/>
        <family val="2"/>
      </rPr>
      <t>2</t>
    </r>
    <r>
      <rPr>
        <b/>
        <sz val="10"/>
        <color indexed="8"/>
        <rFont val="Arial"/>
        <family val="2"/>
      </rPr>
      <t xml:space="preserve"> Emissions</t>
    </r>
  </si>
  <si>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</si>
  <si>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</si>
  <si>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</si>
  <si>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</si>
  <si>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 xml:space="preserve">Table Beginning Quarter---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</si>
  <si>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</si>
  <si>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</si>
  <si>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</si>
  <si>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</si>
  <si>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</si>
  <si>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</si>
  <si>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</si>
  <si>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</si>
  <si>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</si>
  <si>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</si>
  <si>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</si>
  <si>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</si>
  <si>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</si>
  <si>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</si>
  <si>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</si>
  <si>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</si>
  <si>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</si>
  <si>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</si>
  <si>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</si>
  <si>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</si>
  <si>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</si>
  <si>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</si>
  <si>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</si>
  <si>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</si>
  <si>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</si>
  <si>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Table 5c. U.S. Regional Natural Gas Prices  (dollars per thousand cubic feet)</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</si>
  <si>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</si>
  <si>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</si>
  <si>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</si>
  <si>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</si>
  <si>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</si>
  <si>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</si>
  <si>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</si>
  <si>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</si>
  <si>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</si>
  <si>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</si>
  <si>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</si>
  <si>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</si>
  <si>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</si>
  <si>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</si>
  <si>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</si>
  <si>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</si>
  <si>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</si>
  <si>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</si>
  <si>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</si>
  <si>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</si>
  <si>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</si>
  <si>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</si>
  <si>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</si>
  <si>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</si>
  <si>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</si>
  <si>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</si>
  <si>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</si>
  <si>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</si>
  <si>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</si>
  <si>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</si>
  <si>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</si>
  <si>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</si>
  <si>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</si>
  <si>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</si>
  <si>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</si>
  <si>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</si>
  <si>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</si>
  <si>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</si>
  <si>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</si>
  <si>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</si>
  <si>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</si>
  <si>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</si>
  <si>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</si>
  <si>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</si>
  <si>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</si>
  <si>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</si>
  <si>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</si>
  <si>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</si>
  <si>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</si>
  <si>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</si>
  <si>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</si>
  <si>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</si>
  <si>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</si>
  <si>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</si>
  <si>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</si>
  <si>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</si>
  <si>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</si>
  <si>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</si>
  <si>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</si>
  <si>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</si>
  <si>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</si>
  <si>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</si>
  <si>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</si>
  <si>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</si>
  <si>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</si>
  <si>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</si>
  <si>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</si>
  <si>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</si>
  <si>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</si>
  <si>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</si>
  <si>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</si>
  <si>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</si>
  <si>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</si>
  <si>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</si>
  <si>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</si>
  <si>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</si>
  <si>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</si>
  <si>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</si>
  <si>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</si>
  <si>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</si>
  <si>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</si>
  <si>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</si>
  <si>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</si>
  <si>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</si>
  <si>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</si>
  <si>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</si>
  <si>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</si>
  <si>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</si>
  <si>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</si>
  <si>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</si>
  <si>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</si>
  <si>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</si>
  <si>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</si>
  <si>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</si>
  <si>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</si>
  <si>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</si>
  <si>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</si>
  <si>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</si>
  <si>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</si>
  <si>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</si>
  <si>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</si>
  <si>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</si>
  <si>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</si>
  <si>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</si>
  <si>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</si>
  <si>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</si>
  <si>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</si>
  <si>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</si>
  <si>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</si>
  <si>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</si>
  <si>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</si>
  <si>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</si>
  <si>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</si>
  <si>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</si>
  <si>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</si>
  <si>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</si>
  <si>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</si>
  <si>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</si>
  <si>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</si>
  <si>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</si>
  <si>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</si>
  <si>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</si>
  <si>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</si>
  <si>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</si>
  <si>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</si>
  <si>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</si>
  <si>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</si>
  <si>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</si>
  <si>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</si>
  <si>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</si>
  <si>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</si>
  <si>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</si>
  <si>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</si>
  <si>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</si>
  <si>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papr_SY</t>
  </si>
  <si>
    <t>papr_YM</t>
  </si>
  <si>
    <t>papr_AS</t>
  </si>
  <si>
    <t>papr_CH</t>
  </si>
  <si>
    <t>papr_IN</t>
  </si>
  <si>
    <t>papr_MY</t>
  </si>
  <si>
    <t>papr_VM</t>
  </si>
  <si>
    <t>papr_EG</t>
  </si>
  <si>
    <t>papr_EK</t>
  </si>
  <si>
    <t>CXTCCO2</t>
  </si>
  <si>
    <t>papr_GB</t>
  </si>
  <si>
    <t>papr_SU</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</si>
  <si>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</si>
  <si>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</si>
  <si>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</si>
  <si>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</si>
  <si>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</si>
  <si>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</si>
  <si>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</si>
  <si>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</si>
  <si>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</si>
  <si>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</si>
  <si>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</si>
  <si>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</si>
  <si>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</si>
  <si>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</si>
  <si>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</si>
  <si>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</si>
  <si>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</si>
  <si>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</si>
  <si>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</si>
  <si>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</si>
  <si>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</si>
  <si>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</si>
  <si>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</si>
  <si>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</si>
  <si>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</si>
  <si>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</si>
  <si>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</si>
  <si>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</si>
  <si>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</si>
  <si>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papr_northsea</t>
  </si>
  <si>
    <t>papr_otheroecd</t>
  </si>
  <si>
    <t>papr_oecd</t>
  </si>
  <si>
    <t>papr_opec</t>
  </si>
  <si>
    <t>copr_opec</t>
  </si>
  <si>
    <t>papr_fsu</t>
  </si>
  <si>
    <t>papr_ch</t>
  </si>
  <si>
    <t>papr_other_nonoecd</t>
  </si>
  <si>
    <t>papr_nonoecd</t>
  </si>
  <si>
    <t>papr_world</t>
  </si>
  <si>
    <t xml:space="preserve">   U.S. Commercial Inventory</t>
  </si>
  <si>
    <t>(a)  Weighted geometric mean of real indices for various countries with weights equal to each country's share of world oil consumption in the base period. Exchange rate is measured in foreign currency per U.S. dollar.</t>
  </si>
  <si>
    <t>World Real Gross Domestic Product (a)</t>
  </si>
  <si>
    <t xml:space="preserve">   OECD Commercial Inventory</t>
  </si>
  <si>
    <t>pasc_oecd_t3</t>
  </si>
  <si>
    <t>t3_stchange_us</t>
  </si>
  <si>
    <t>(d) Includes small amounts of distributed solar thermal and photovoltaic energy used in the commercial, industrial, and electric power sectors.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</si>
  <si>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</si>
  <si>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</si>
  <si>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</si>
  <si>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</si>
  <si>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</si>
  <si>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</si>
  <si>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</si>
  <si>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</si>
  <si>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</si>
  <si>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Qatar</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</si>
  <si>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</si>
  <si>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</si>
  <si>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</si>
  <si>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</si>
  <si>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</si>
  <si>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</si>
  <si>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</si>
  <si>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</si>
  <si>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</si>
  <si>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copr_qa</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</si>
  <si>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</si>
  <si>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</si>
  <si>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</si>
  <si>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</si>
  <si>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</si>
  <si>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</si>
  <si>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</si>
  <si>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</si>
  <si>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</si>
  <si>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</si>
  <si>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</si>
  <si>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</si>
  <si>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</si>
  <si>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</si>
  <si>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</si>
  <si>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</si>
  <si>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</si>
  <si>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</si>
  <si>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</si>
  <si>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</si>
  <si>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papr_UKO</t>
  </si>
  <si>
    <t>Other North Sea</t>
  </si>
  <si>
    <t>papr_onorthsea</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</si>
  <si>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</si>
  <si>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</si>
  <si>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</si>
  <si>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</si>
  <si>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</si>
  <si>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</si>
  <si>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</si>
  <si>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</si>
  <si>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</si>
  <si>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</si>
  <si>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</si>
  <si>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Sudan and South Sudan</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</si>
  <si>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</si>
  <si>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</si>
  <si>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</si>
  <si>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</si>
  <si>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</si>
  <si>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</si>
  <si>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</si>
  <si>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</si>
  <si>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</si>
  <si>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</si>
  <si>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</si>
  <si>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</si>
  <si>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</si>
  <si>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</si>
  <si>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</si>
  <si>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</si>
  <si>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</si>
  <si>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</si>
  <si>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</si>
  <si>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</si>
  <si>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</si>
  <si>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</si>
  <si>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</si>
  <si>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</si>
  <si>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</si>
  <si>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</si>
  <si>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</si>
  <si>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</si>
  <si>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</si>
  <si>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</si>
  <si>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</si>
  <si>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</si>
  <si>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</si>
  <si>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</si>
  <si>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</si>
  <si>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</si>
  <si>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</si>
  <si>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</si>
  <si>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</si>
  <si>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</si>
  <si>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</si>
  <si>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</si>
  <si>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</si>
  <si>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</si>
  <si>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</si>
  <si>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</si>
  <si>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</si>
  <si>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</si>
  <si>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</si>
  <si>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</si>
  <si>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</si>
  <si>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</si>
  <si>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</si>
  <si>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</si>
  <si>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</si>
  <si>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</si>
  <si>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</si>
  <si>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</si>
  <si>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</si>
  <si>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</si>
  <si>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</si>
  <si>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</si>
  <si>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</si>
  <si>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</si>
  <si>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</si>
  <si>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</si>
  <si>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t xml:space="preserve">      Conventional Hydropower</t>
  </si>
  <si>
    <t xml:space="preserve">   Pumped Storage Hydropower</t>
  </si>
  <si>
    <t xml:space="preserve">   Other Renewables (d)</t>
  </si>
  <si>
    <t>Table 8. U.S. Renewable Energy Consumption</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</si>
  <si>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</si>
  <si>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</si>
  <si>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</si>
  <si>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</si>
  <si>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</si>
  <si>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</si>
  <si>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</si>
  <si>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</si>
  <si>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</si>
  <si>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</si>
  <si>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</si>
  <si>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</si>
  <si>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</si>
  <si>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</si>
  <si>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</si>
  <si>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</si>
  <si>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</si>
  <si>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</si>
  <si>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</si>
  <si>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</si>
  <si>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</si>
  <si>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</si>
  <si>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</si>
  <si>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</si>
  <si>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</si>
  <si>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</si>
  <si>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</si>
  <si>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</si>
  <si>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</si>
  <si>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</si>
  <si>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</si>
  <si>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</si>
  <si>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</si>
  <si>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</si>
  <si>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</si>
  <si>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</si>
  <si>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</si>
  <si>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</si>
  <si>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</si>
  <si>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</si>
  <si>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</si>
  <si>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</si>
  <si>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</si>
  <si>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</si>
  <si>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</si>
  <si>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</si>
  <si>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   Solar (d)</t>
  </si>
  <si>
    <t xml:space="preserve">Transportation Sector </t>
  </si>
  <si>
    <t>EOACBUS</t>
  </si>
  <si>
    <t xml:space="preserve">   Ethanol (e)</t>
  </si>
  <si>
    <t>BFACBUS</t>
  </si>
  <si>
    <t>All Sectors Total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</si>
  <si>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</si>
  <si>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</si>
  <si>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</si>
  <si>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</si>
  <si>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</si>
  <si>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</si>
  <si>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</si>
  <si>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</si>
  <si>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</si>
  <si>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</si>
  <si>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</si>
  <si>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Syria</t>
  </si>
  <si>
    <t>Yemen</t>
  </si>
  <si>
    <t>t3b_papr_r05</t>
  </si>
  <si>
    <t>t3b_papr_r07</t>
  </si>
  <si>
    <t>Egypt</t>
  </si>
  <si>
    <t>Equatorial Guinea</t>
  </si>
  <si>
    <t>Gabon</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</si>
  <si>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</si>
  <si>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</si>
  <si>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</si>
  <si>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</si>
  <si>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</si>
  <si>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</si>
  <si>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</si>
  <si>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</si>
  <si>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</si>
  <si>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</si>
  <si>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</si>
  <si>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</si>
  <si>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</si>
  <si>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</si>
  <si>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</si>
  <si>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</si>
  <si>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</si>
  <si>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</si>
  <si>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</si>
  <si>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</si>
  <si>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</si>
  <si>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</si>
  <si>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</si>
  <si>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</si>
  <si>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</si>
  <si>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</si>
  <si>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</si>
  <si>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</si>
  <si>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</si>
  <si>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</si>
  <si>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</si>
  <si>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</si>
  <si>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</si>
  <si>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</si>
  <si>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</si>
  <si>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</si>
  <si>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</si>
  <si>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</si>
  <si>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</si>
  <si>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</si>
  <si>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</si>
  <si>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</si>
  <si>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</si>
  <si>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</si>
  <si>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</si>
  <si>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</si>
  <si>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</si>
  <si>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</si>
  <si>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</si>
  <si>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</si>
  <si>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</si>
  <si>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</si>
  <si>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</si>
  <si>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</si>
  <si>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</si>
  <si>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</si>
  <si>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</si>
  <si>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</si>
  <si>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</si>
  <si>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</si>
  <si>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</si>
  <si>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</si>
  <si>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</si>
  <si>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</si>
  <si>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</si>
  <si>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</si>
  <si>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</si>
  <si>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</si>
  <si>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</si>
  <si>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</si>
  <si>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</si>
  <si>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</si>
  <si>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</si>
  <si>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</si>
  <si>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</si>
  <si>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</si>
  <si>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</si>
  <si>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</si>
  <si>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</si>
  <si>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</si>
  <si>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</si>
  <si>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</si>
  <si>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</si>
  <si>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</si>
  <si>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</si>
  <si>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</si>
  <si>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Solar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</si>
  <si>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</si>
  <si>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</si>
  <si>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</si>
  <si>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</si>
  <si>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</si>
  <si>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</si>
  <si>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</si>
  <si>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</si>
  <si>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</si>
  <si>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</si>
  <si>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</si>
  <si>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</si>
  <si>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</si>
  <si>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</si>
  <si>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</si>
  <si>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</si>
  <si>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</si>
  <si>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</si>
  <si>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</si>
  <si>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</si>
  <si>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</si>
  <si>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</si>
  <si>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</si>
  <si>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</si>
  <si>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</si>
  <si>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</si>
  <si>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</si>
  <si>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</si>
  <si>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</si>
  <si>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</si>
  <si>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</si>
  <si>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</si>
  <si>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</si>
  <si>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</si>
  <si>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</si>
  <si>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</si>
  <si>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</si>
  <si>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</si>
  <si>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</si>
  <si>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</si>
  <si>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</si>
  <si>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</si>
  <si>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</si>
  <si>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</si>
  <si>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</si>
  <si>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</si>
  <si>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</si>
  <si>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</si>
  <si>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</si>
  <si>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</si>
  <si>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</si>
  <si>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</si>
  <si>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</si>
  <si>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</si>
  <si>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</si>
  <si>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</si>
  <si>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</si>
  <si>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</si>
  <si>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</si>
  <si>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</si>
  <si>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</si>
  <si>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</si>
  <si>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</si>
  <si>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</si>
  <si>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</si>
  <si>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</si>
  <si>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</si>
  <si>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</si>
  <si>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</si>
  <si>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</si>
  <si>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</si>
  <si>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</si>
  <si>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</si>
  <si>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</si>
  <si>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</si>
  <si>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</si>
  <si>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</si>
  <si>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</si>
  <si>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</si>
  <si>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</si>
  <si>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</si>
  <si>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</si>
  <si>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</si>
  <si>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</si>
  <si>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</si>
  <si>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</si>
  <si>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</si>
  <si>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</si>
  <si>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</si>
  <si>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</si>
  <si>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</si>
  <si>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</si>
  <si>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copc_opec_r06</t>
  </si>
  <si>
    <t xml:space="preserve">   Africa</t>
  </si>
  <si>
    <t>copc_opec_r02</t>
  </si>
  <si>
    <t xml:space="preserve">   South America</t>
  </si>
  <si>
    <t>copc_opec_r05</t>
  </si>
  <si>
    <t xml:space="preserve">   Middle East</t>
  </si>
  <si>
    <t>cops_opec_r06</t>
  </si>
  <si>
    <t>cops_opec_r02</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</si>
  <si>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</si>
  <si>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</si>
  <si>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</si>
  <si>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</si>
  <si>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</si>
  <si>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</si>
  <si>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</si>
  <si>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</si>
  <si>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</si>
  <si>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</si>
  <si>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</si>
  <si>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</si>
  <si>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</si>
  <si>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</si>
  <si>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</si>
  <si>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</si>
  <si>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</si>
  <si>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</si>
  <si>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Real Fixed Investment</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</si>
  <si>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</si>
  <si>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</si>
  <si>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</si>
  <si>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</si>
  <si>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</si>
  <si>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</si>
  <si>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</si>
  <si>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</si>
  <si>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</si>
  <si>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</si>
  <si>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</si>
  <si>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</si>
  <si>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</si>
  <si>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</si>
  <si>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</si>
  <si>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</si>
  <si>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</si>
  <si>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</si>
  <si>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</si>
  <si>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</si>
  <si>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</si>
  <si>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</si>
  <si>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</si>
  <si>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</si>
  <si>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</si>
  <si>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</si>
  <si>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</si>
  <si>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</si>
  <si>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</si>
  <si>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</si>
  <si>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</si>
  <si>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</si>
  <si>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</si>
  <si>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</si>
  <si>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</si>
  <si>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</si>
  <si>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</si>
  <si>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</si>
  <si>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</si>
  <si>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</si>
  <si>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</si>
  <si>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</si>
  <si>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</si>
  <si>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</si>
  <si>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</si>
  <si>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</si>
  <si>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</si>
  <si>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</si>
  <si>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</si>
  <si>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</si>
  <si>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</si>
  <si>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</si>
  <si>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</si>
  <si>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</si>
  <si>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</si>
  <si>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</si>
  <si>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</si>
  <si>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</si>
  <si>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</si>
  <si>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</si>
  <si>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</si>
  <si>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</si>
  <si>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</si>
  <si>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</si>
  <si>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</si>
  <si>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</si>
  <si>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</si>
  <si>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</si>
  <si>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</si>
  <si>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</si>
  <si>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</si>
  <si>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</si>
  <si>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</si>
  <si>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</si>
  <si>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</si>
  <si>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</si>
  <si>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</si>
  <si>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</si>
  <si>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</si>
  <si>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</si>
  <si>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</si>
  <si>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</si>
  <si>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</si>
  <si>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</si>
  <si>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</si>
  <si>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</si>
  <si>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</si>
  <si>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</si>
  <si>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</si>
  <si>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</si>
  <si>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</si>
  <si>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</si>
  <si>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</si>
  <si>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</si>
  <si>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</si>
  <si>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</si>
  <si>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</si>
  <si>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</si>
  <si>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</si>
  <si>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</si>
  <si>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 xml:space="preserve">             France, Germany, Greece, Hungary, Iceland, Ireland, Israel, Italy, Japan, Luxembourg, Mexico, the Netherlands, New Zealand, Norway, Poland, Portugal, </t>
  </si>
  <si>
    <t xml:space="preserve">             Slovakia, Slovenia, South Korea, Spain, Sweden, Switzerland, Turkey, the United Kingdom, and the United States.</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</si>
  <si>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</si>
  <si>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</si>
  <si>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</si>
  <si>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</si>
  <si>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</si>
  <si>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</si>
  <si>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</si>
  <si>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</si>
  <si>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</si>
  <si>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</si>
  <si>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</si>
  <si>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</si>
  <si>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</si>
  <si>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</si>
  <si>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</si>
  <si>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</si>
  <si>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</si>
  <si>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</si>
  <si>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</si>
  <si>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</si>
  <si>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</si>
  <si>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</si>
  <si>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</si>
  <si>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</si>
  <si>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</si>
  <si>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</si>
  <si>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</si>
  <si>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</si>
  <si>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</si>
  <si>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</si>
  <si>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</si>
  <si>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</si>
  <si>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</si>
  <si>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</si>
  <si>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</si>
  <si>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</si>
  <si>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</si>
  <si>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</si>
  <si>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</si>
  <si>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</si>
  <si>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</si>
  <si>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</si>
  <si>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</si>
  <si>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</si>
  <si>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</si>
  <si>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</si>
  <si>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</si>
  <si>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</si>
  <si>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</si>
  <si>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</si>
  <si>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</si>
  <si>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</si>
  <si>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</si>
  <si>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</si>
  <si>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</si>
  <si>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</si>
  <si>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</si>
  <si>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</si>
  <si>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</si>
  <si>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</si>
  <si>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</si>
  <si>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</si>
  <si>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</si>
  <si>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United Kingdom (offshore)</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</si>
  <si>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</si>
  <si>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</si>
  <si>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</si>
  <si>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</si>
  <si>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</si>
  <si>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</si>
  <si>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</si>
  <si>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</si>
  <si>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r>
      <t>Carbon Dioxide (CO</t>
    </r>
    <r>
      <rPr>
        <b/>
        <vertAlign val="subscript"/>
        <sz val="8"/>
        <color indexed="8"/>
        <rFont val="Arial"/>
        <family val="2"/>
      </rPr>
      <t>2</t>
    </r>
    <r>
      <rPr>
        <b/>
        <sz val="8"/>
        <color indexed="8"/>
        <rFont val="Arial"/>
        <family val="2"/>
      </rPr>
      <t>) Emissions (million metric tons)</t>
    </r>
  </si>
  <si>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</si>
  <si>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</si>
  <si>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</si>
  <si>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</si>
  <si>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</si>
  <si>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</si>
  <si>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</si>
  <si>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</si>
  <si>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</si>
  <si>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</si>
  <si>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</si>
  <si>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</si>
  <si>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</si>
  <si>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</si>
  <si>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</si>
  <si>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</si>
  <si>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</si>
  <si>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</si>
  <si>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</si>
  <si>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</si>
  <si>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</si>
  <si>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</si>
  <si>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</si>
  <si>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</si>
  <si>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</si>
  <si>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</si>
  <si>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</si>
  <si>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</si>
  <si>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</si>
  <si>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</si>
  <si>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</si>
  <si>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</si>
  <si>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</si>
  <si>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</si>
  <si>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</si>
  <si>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</si>
  <si>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</si>
  <si>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</si>
  <si>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</si>
  <si>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</si>
  <si>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</si>
  <si>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</si>
  <si>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</si>
  <si>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</si>
  <si>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</si>
  <si>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</si>
  <si>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</si>
  <si>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</si>
  <si>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</si>
  <si>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</si>
  <si>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</si>
  <si>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</si>
  <si>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</si>
  <si>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</si>
  <si>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</si>
  <si>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</si>
  <si>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</si>
  <si>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</si>
  <si>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</si>
  <si>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</si>
  <si>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</si>
  <si>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</si>
  <si>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</si>
  <si>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</si>
  <si>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</si>
  <si>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</si>
  <si>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</si>
  <si>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</si>
  <si>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</si>
  <si>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</si>
  <si>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</si>
  <si>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</si>
  <si>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</si>
  <si>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</si>
  <si>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</si>
  <si>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</si>
  <si>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</si>
  <si>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</si>
  <si>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</si>
  <si>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</si>
  <si>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</si>
  <si>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</si>
  <si>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</si>
  <si>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</si>
  <si>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</si>
  <si>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</si>
  <si>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</si>
  <si>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</si>
  <si>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</si>
  <si>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</si>
  <si>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</si>
  <si>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</si>
  <si>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</si>
  <si>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</si>
  <si>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</si>
  <si>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</si>
  <si>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</si>
  <si>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</si>
  <si>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</si>
  <si>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</si>
  <si>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</si>
  <si>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</si>
  <si>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</si>
  <si>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</si>
  <si>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</si>
  <si>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</si>
  <si>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</si>
  <si>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</si>
  <si>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</si>
  <si>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</si>
  <si>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</si>
  <si>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</si>
  <si>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</si>
  <si>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</si>
  <si>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</si>
  <si>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</si>
  <si>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</si>
  <si>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</si>
  <si>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</si>
  <si>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</si>
  <si>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</si>
  <si>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</si>
  <si>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</si>
  <si>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</si>
  <si>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</si>
  <si>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</si>
  <si>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</si>
  <si>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</si>
  <si>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</si>
  <si>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</si>
  <si>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</si>
  <si>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</si>
  <si>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</si>
  <si>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</si>
  <si>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</si>
  <si>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</si>
  <si>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</si>
  <si>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</si>
  <si>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</si>
  <si>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</si>
  <si>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</si>
  <si>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</si>
  <si>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</si>
  <si>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</si>
  <si>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</si>
  <si>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</si>
  <si>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</si>
  <si>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</si>
  <si>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</si>
  <si>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Wood Biomass (b)</t>
  </si>
  <si>
    <t xml:space="preserve">   Waste Biomass (c)</t>
  </si>
  <si>
    <t>(b) Wood and wood-derived fuels.</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</si>
  <si>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</si>
  <si>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</si>
  <si>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</si>
  <si>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</si>
  <si>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</si>
  <si>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</si>
  <si>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</si>
  <si>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</si>
  <si>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</si>
  <si>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</si>
  <si>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</si>
  <si>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</si>
  <si>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</si>
  <si>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</si>
  <si>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</si>
  <si>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</si>
  <si>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</si>
  <si>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</si>
  <si>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</si>
  <si>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</si>
  <si>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</si>
  <si>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</si>
  <si>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</si>
  <si>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</si>
  <si>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</si>
  <si>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</si>
  <si>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</si>
  <si>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</si>
  <si>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</si>
  <si>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</si>
  <si>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</si>
  <si>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</si>
  <si>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statistics.y release.</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</si>
  <si>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</si>
  <si>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</si>
  <si>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</si>
  <si>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</si>
  <si>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</si>
  <si>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</si>
  <si>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</si>
  <si>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</si>
  <si>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</si>
  <si>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</si>
  <si>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</si>
  <si>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</si>
  <si>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</si>
  <si>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</si>
  <si>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</si>
  <si>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</si>
  <si>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</si>
  <si>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</si>
  <si>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</si>
  <si>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</si>
  <si>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</si>
  <si>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</si>
  <si>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</si>
  <si>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</si>
  <si>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</si>
  <si>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</si>
  <si>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</si>
  <si>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</si>
  <si>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</si>
  <si>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</si>
  <si>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</si>
  <si>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</si>
  <si>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</si>
  <si>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</si>
  <si>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</si>
  <si>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(b) Includes offshore supply from Denmark, Germany, the Netherlands, Norway, and the United Kingdom.</t>
  </si>
  <si>
    <t xml:space="preserve">      North Sea (b)</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</si>
  <si>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</si>
  <si>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</si>
  <si>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</si>
  <si>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</si>
  <si>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</si>
  <si>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</si>
  <si>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</si>
  <si>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</si>
  <si>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</si>
  <si>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</si>
  <si>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</si>
  <si>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</si>
  <si>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</si>
  <si>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</si>
  <si>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(billion chained 2009 dollars - SAAR)</t>
  </si>
  <si>
    <t>(Index, 2009=100)</t>
  </si>
  <si>
    <t xml:space="preserve">   (billion chained 2009 dollars - SAAR)</t>
  </si>
  <si>
    <t xml:space="preserve">  (index, 2009=100)</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</si>
  <si>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</si>
  <si>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</si>
  <si>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</si>
  <si>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</si>
  <si>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</si>
  <si>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</si>
  <si>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</si>
  <si>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</si>
  <si>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</si>
  <si>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</si>
  <si>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</si>
  <si>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World Index, 2010 Q1 = 100</t>
  </si>
  <si>
    <t>OECD Index, 2010 Q1 = 100</t>
  </si>
  <si>
    <t>Non-OECD Index, 2010 Q1 = 100</t>
  </si>
  <si>
    <t>Index, January 2010 = 100</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</si>
  <si>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</si>
  <si>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</si>
  <si>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</si>
  <si>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</si>
  <si>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</si>
  <si>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</si>
  <si>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</si>
  <si>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</si>
  <si>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</si>
  <si>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</si>
  <si>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</si>
  <si>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</si>
  <si>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</si>
  <si>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</si>
  <si>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</si>
  <si>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</si>
  <si>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</si>
  <si>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</si>
  <si>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</si>
  <si>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</si>
  <si>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Projections:</t>
    </r>
    <r>
      <rPr>
        <sz val="8"/>
        <rFont val="Arial"/>
        <family val="2"/>
      </rPr>
      <t xml:space="preserve"> EIA Regional Short-Term Energy Model. Macroeconomic projections are based on Global Insight Model of the U.S. Economy. </t>
    </r>
  </si>
  <si>
    <r>
      <t xml:space="preserve">Projections: </t>
    </r>
    <r>
      <rPr>
        <sz val="8"/>
        <rFont val="Arial"/>
        <family val="2"/>
      </rPr>
      <t>EIA Regional Short-Term Energy Model.</t>
    </r>
  </si>
  <si>
    <t>Real Gross State Product (Billion $2009)</t>
  </si>
  <si>
    <t>Real Personal Income (Billion $2009)</t>
  </si>
  <si>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</si>
  <si>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</si>
  <si>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</si>
  <si>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</si>
  <si>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</si>
  <si>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</si>
  <si>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</si>
  <si>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</si>
  <si>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</si>
  <si>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</si>
  <si>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</si>
  <si>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</si>
  <si>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</si>
  <si>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</si>
  <si>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</si>
  <si>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</si>
  <si>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</si>
  <si>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PRROPUS</t>
  </si>
  <si>
    <t xml:space="preserve">      Propane/Propylene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</si>
  <si>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</si>
  <si>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</si>
  <si>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</si>
  <si>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</si>
  <si>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</si>
  <si>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</si>
  <si>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</si>
  <si>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</si>
  <si>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</si>
  <si>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</si>
  <si>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</si>
  <si>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</si>
  <si>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</si>
  <si>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</si>
  <si>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</si>
  <si>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PRTCPUS</t>
  </si>
  <si>
    <t xml:space="preserve">   Propane/Propylene</t>
  </si>
  <si>
    <t>C4TCPUS</t>
  </si>
  <si>
    <t>HGL Inventories (million barrels)</t>
  </si>
  <si>
    <t>ETPSPUS</t>
  </si>
  <si>
    <t>PRPSPUS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</si>
  <si>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</si>
  <si>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</si>
  <si>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</si>
  <si>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</si>
  <si>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</si>
  <si>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</si>
  <si>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</si>
  <si>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</si>
  <si>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</si>
  <si>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</si>
  <si>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</si>
  <si>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</si>
  <si>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</si>
  <si>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</si>
  <si>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</si>
  <si>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</si>
  <si>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</si>
  <si>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</si>
  <si>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</si>
  <si>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</si>
  <si>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</si>
  <si>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 xml:space="preserve">   Biofuel Losses and Co-products (f)</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</si>
  <si>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</si>
  <si>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</si>
  <si>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</si>
  <si>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</si>
  <si>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</si>
  <si>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</si>
  <si>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End-of-period Commercial Crude Oil and Other Liquids Inventories</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</si>
  <si>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</si>
  <si>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</si>
  <si>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</si>
  <si>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</si>
  <si>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</si>
  <si>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</si>
  <si>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</si>
  <si>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</si>
  <si>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(Index, 2010=100)</t>
  </si>
  <si>
    <t>.</t>
  </si>
  <si>
    <t>Industrial Production Indices (Index, 2012=100)</t>
  </si>
  <si>
    <t>Industrial Output, Manufacturing (Index, Year 2012=100)</t>
  </si>
  <si>
    <t>Crude Oil West Texas Intermediate Spot</t>
  </si>
  <si>
    <r>
      <t xml:space="preserve">(d)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</si>
  <si>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Consumption (million barrels per day) (d)</t>
  </si>
  <si>
    <t xml:space="preserve">         Other Liquids (c)</t>
  </si>
  <si>
    <t>(c) Includes lease condensate, natural gas plant liquids, other liquids, refinery prodessing gain, and other unaccounted-for liquids.</t>
  </si>
  <si>
    <t>(a) Includes lease condensate, natural gas plant liquids, other liquids, refinery prodessing gain, and other unaccounted-for liquids.</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</si>
  <si>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</si>
  <si>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</si>
  <si>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</si>
  <si>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</si>
  <si>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</si>
  <si>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</si>
  <si>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</si>
  <si>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</si>
  <si>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</si>
  <si>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</si>
  <si>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</si>
  <si>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</si>
  <si>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</si>
  <si>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copr_id</t>
  </si>
  <si>
    <t xml:space="preserve">   Indonesia</t>
  </si>
  <si>
    <t>copr_ir</t>
  </si>
  <si>
    <t>copr_ag</t>
  </si>
  <si>
    <t>cops_opec_r07</t>
  </si>
  <si>
    <t xml:space="preserve">   Asia</t>
  </si>
  <si>
    <t>copc_opec_r07</t>
  </si>
  <si>
    <t>OPEC = Organization of Petroleum Exporting Countries: Algeria, Angola, Libya, and Nigeria (Africa); Ecuador and Venezuela (South America); Iran, Iraq, Kuwait, Qatar, Saudi Arabia, and the United Arab Emirates (Middle East); Indonesia (Asia).</t>
  </si>
  <si>
    <t>OPEC = Organization of Petroleum Exporting Countries: Algeria, Angola, Ecuador, Indonesia, Iran, Iraq, Kuwait, Libya, Nigeria, Qatar, Saudi Arabia, the United Arab Emirates, Venezuela.</t>
  </si>
  <si>
    <t>RTTO_US</t>
  </si>
  <si>
    <t>(e) Fuel ethanol and biomass-based diesel consumption in the transportation sector includes production, stock change, and imports less exports. Some biomass-based diesel may be consumed in the residential sector in heating oil.</t>
  </si>
  <si>
    <t xml:space="preserve">   Biomass-based Diesel (e)</t>
  </si>
  <si>
    <t>(f) Losses and co-products from the production of fuel ethanol and biomass-based diesel.</t>
  </si>
  <si>
    <t>February 2016</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</si>
  <si>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</si>
  <si>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</si>
  <si>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</si>
  <si>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</si>
  <si>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</si>
  <si>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</si>
  <si>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Table 7c. U.S. Regional Retail Electricity Prices  (Cents per Kilowatthour)</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</si>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</sst>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52" x14ac:knownFonts="1">
    <font>
      <sz val="10"/>
      <name val="Arial"/>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b/>
      <vertAlign val="subscript"/>
      <sz val="8"/>
      <color indexed="8"/>
      <name val="Arial"/>
      <family val="2"/>
    </font>
    <font>
      <b/>
      <vertAlign val="subscript"/>
      <sz val="10"/>
      <color indexed="8"/>
      <name val="Arial"/>
      <family val="2"/>
    </font>
    <font>
      <u/>
      <vertAlign val="subscript"/>
      <sz val="10"/>
      <color indexed="12"/>
      <name val="Arial"/>
      <family val="2"/>
    </font>
    <font>
      <b/>
      <sz val="8"/>
      <name val="Courier"/>
      <family val="3"/>
    </font>
    <font>
      <b/>
      <sz val="7"/>
      <name val="Helvetica"/>
      <family val="2"/>
    </font>
    <font>
      <b/>
      <sz val="7"/>
      <color indexed="8"/>
      <name val="Arial"/>
      <family val="2"/>
    </font>
    <font>
      <sz val="8"/>
      <name val="Helvetica"/>
      <family val="2"/>
    </font>
  </fonts>
  <fills count="5">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s>
  <borders count="12">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6">
    <xf numFmtId="0" fontId="0" fillId="0" borderId="0"/>
    <xf numFmtId="0" fontId="3" fillId="0" borderId="0">
      <protection locked="0"/>
    </xf>
    <xf numFmtId="168" fontId="3" fillId="0" borderId="0">
      <protection locked="0"/>
    </xf>
    <xf numFmtId="0" fontId="4" fillId="0" borderId="0">
      <protection locked="0"/>
    </xf>
    <xf numFmtId="0" fontId="4" fillId="0" borderId="0">
      <protection locked="0"/>
    </xf>
    <xf numFmtId="0" fontId="14" fillId="0" borderId="0" applyNumberFormat="0" applyFill="0" applyBorder="0" applyAlignment="0" applyProtection="0">
      <alignment vertical="top"/>
      <protection locked="0"/>
    </xf>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1">
      <protection locked="0"/>
    </xf>
  </cellStyleXfs>
  <cellXfs count="831">
    <xf numFmtId="0" fontId="0" fillId="0" borderId="0" xfId="0"/>
    <xf numFmtId="0" fontId="2" fillId="2" borderId="0" xfId="11" applyFont="1" applyFill="1"/>
    <xf numFmtId="0" fontId="5" fillId="0" borderId="0" xfId="11" applyFont="1"/>
    <xf numFmtId="0" fontId="2" fillId="2" borderId="0" xfId="11" applyFont="1" applyFill="1" applyBorder="1"/>
    <xf numFmtId="0" fontId="8" fillId="3" borderId="0" xfId="11" applyFont="1" applyFill="1" applyAlignment="1">
      <alignment horizontal="center"/>
    </xf>
    <xf numFmtId="0" fontId="5" fillId="0" borderId="0" xfId="23"/>
    <xf numFmtId="0" fontId="10" fillId="0" borderId="0" xfId="13" applyFont="1"/>
    <xf numFmtId="0" fontId="13" fillId="0" borderId="0" xfId="23" applyFont="1" applyFill="1" applyBorder="1" applyAlignment="1" applyProtection="1"/>
    <xf numFmtId="0" fontId="11" fillId="2" borderId="0" xfId="9" applyFont="1" applyFill="1" applyBorder="1"/>
    <xf numFmtId="0" fontId="11" fillId="2" borderId="0" xfId="9" applyFont="1" applyFill="1"/>
    <xf numFmtId="0" fontId="18"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20" fillId="2" borderId="0" xfId="17" applyFont="1" applyFill="1"/>
    <xf numFmtId="0" fontId="24" fillId="0" borderId="2" xfId="17" applyFont="1" applyFill="1" applyBorder="1" applyProtection="1"/>
    <xf numFmtId="0" fontId="10" fillId="2" borderId="0" xfId="17" applyFont="1" applyFill="1"/>
    <xf numFmtId="0" fontId="24" fillId="0" borderId="3" xfId="17" applyFont="1" applyFill="1" applyBorder="1" applyProtection="1"/>
    <xf numFmtId="0" fontId="24"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4" fillId="0" borderId="0" xfId="17" applyFont="1" applyFill="1" applyAlignment="1" applyProtection="1"/>
    <xf numFmtId="1" fontId="24" fillId="0" borderId="0" xfId="23" applyNumberFormat="1" applyFont="1" applyFill="1" applyAlignment="1" applyProtection="1">
      <alignment horizontal="right" indent="1"/>
    </xf>
    <xf numFmtId="0" fontId="25" fillId="0" borderId="0" xfId="17" applyFont="1" applyFill="1" applyBorder="1" applyAlignment="1" applyProtection="1"/>
    <xf numFmtId="171" fontId="25" fillId="0" borderId="0" xfId="17" quotePrefix="1" applyNumberFormat="1" applyFont="1" applyFill="1" applyBorder="1" applyAlignment="1" applyProtection="1">
      <alignment wrapText="1"/>
    </xf>
    <xf numFmtId="0" fontId="25" fillId="0" borderId="0" xfId="17" quotePrefix="1" applyFont="1" applyFill="1" applyBorder="1" applyAlignment="1" applyProtection="1">
      <alignment wrapText="1"/>
    </xf>
    <xf numFmtId="0" fontId="25" fillId="0" borderId="0" xfId="17" applyFont="1" applyFill="1" applyProtection="1"/>
    <xf numFmtId="0" fontId="10" fillId="2" borderId="0" xfId="17" applyFont="1" applyFill="1" applyAlignment="1" applyProtection="1">
      <alignment horizontal="left"/>
    </xf>
    <xf numFmtId="171" fontId="25" fillId="0" borderId="0" xfId="17" quotePrefix="1" applyNumberFormat="1" applyFont="1" applyFill="1" applyAlignment="1" applyProtection="1">
      <alignment wrapText="1"/>
    </xf>
    <xf numFmtId="0" fontId="25" fillId="0" borderId="0" xfId="17" applyFont="1" applyFill="1" applyAlignment="1" applyProtection="1">
      <alignment wrapText="1"/>
    </xf>
    <xf numFmtId="0" fontId="25" fillId="0" borderId="0" xfId="17" applyFont="1" applyFill="1" applyAlignment="1" applyProtection="1"/>
    <xf numFmtId="171" fontId="25" fillId="0" borderId="0" xfId="17" quotePrefix="1" applyNumberFormat="1" applyFont="1" applyFill="1" applyAlignment="1" applyProtection="1"/>
    <xf numFmtId="0" fontId="24" fillId="0" borderId="0" xfId="17" applyFont="1" applyFill="1" applyProtection="1"/>
    <xf numFmtId="171" fontId="25" fillId="0" borderId="0" xfId="17" quotePrefix="1" applyNumberFormat="1" applyFont="1" applyFill="1" applyBorder="1" applyAlignment="1" applyProtection="1"/>
    <xf numFmtId="0" fontId="10" fillId="2" borderId="0" xfId="17" applyFont="1" applyFill="1" applyProtection="1"/>
    <xf numFmtId="0" fontId="25" fillId="0" borderId="0" xfId="17" quotePrefix="1" applyFont="1" applyFill="1" applyAlignment="1" applyProtection="1"/>
    <xf numFmtId="0" fontId="26" fillId="2" borderId="0" xfId="20" applyFont="1" applyFill="1" applyProtection="1"/>
    <xf numFmtId="0" fontId="25" fillId="0" borderId="0" xfId="20" applyFont="1" applyFill="1" applyAlignment="1" applyProtection="1"/>
    <xf numFmtId="0" fontId="26" fillId="2" borderId="0" xfId="20" applyFont="1" applyFill="1" applyAlignment="1" applyProtection="1"/>
    <xf numFmtId="171" fontId="25" fillId="0" borderId="0" xfId="20" quotePrefix="1" applyNumberFormat="1" applyFont="1" applyFill="1" applyAlignment="1" applyProtection="1">
      <alignment horizontal="left"/>
    </xf>
    <xf numFmtId="171" fontId="25" fillId="0" borderId="0" xfId="20" applyNumberFormat="1" applyFont="1" applyFill="1" applyAlignment="1" applyProtection="1">
      <alignment horizontal="left"/>
    </xf>
    <xf numFmtId="171" fontId="25" fillId="0" borderId="0" xfId="20" quotePrefix="1" applyNumberFormat="1" applyFont="1" applyFill="1" applyAlignment="1" applyProtection="1"/>
    <xf numFmtId="171" fontId="25" fillId="0" borderId="0" xfId="20" applyNumberFormat="1" applyFont="1" applyFill="1" applyAlignment="1" applyProtection="1"/>
    <xf numFmtId="171" fontId="25"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5" fillId="0" borderId="0" xfId="9" applyFont="1" applyFill="1" applyProtection="1"/>
    <xf numFmtId="0" fontId="23" fillId="0" borderId="0" xfId="9" applyFont="1" applyFill="1" applyProtection="1"/>
    <xf numFmtId="0" fontId="10" fillId="0" borderId="0" xfId="23" applyFont="1"/>
    <xf numFmtId="167" fontId="25" fillId="0" borderId="5" xfId="9" applyNumberFormat="1" applyFont="1" applyFill="1" applyBorder="1" applyProtection="1"/>
    <xf numFmtId="0" fontId="10" fillId="2" borderId="0" xfId="22" applyFont="1" applyFill="1"/>
    <xf numFmtId="0" fontId="24" fillId="0" borderId="0" xfId="22" applyFont="1" applyFill="1" applyAlignment="1" applyProtection="1"/>
    <xf numFmtId="166" fontId="23"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1" fillId="0" borderId="0" xfId="22" applyFont="1" applyAlignment="1" applyProtection="1">
      <alignment horizontal="left"/>
    </xf>
    <xf numFmtId="0" fontId="24" fillId="0" borderId="0" xfId="22" quotePrefix="1" applyFont="1" applyFill="1" applyAlignment="1" applyProtection="1">
      <alignment horizontal="left"/>
    </xf>
    <xf numFmtId="0" fontId="24"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4" fillId="0" borderId="2" xfId="23" applyFont="1" applyFill="1" applyBorder="1" applyAlignment="1" applyProtection="1">
      <alignment horizontal="center"/>
    </xf>
    <xf numFmtId="0" fontId="24" fillId="0" borderId="0" xfId="23" applyFont="1" applyFill="1" applyBorder="1" applyAlignment="1" applyProtection="1"/>
    <xf numFmtId="0" fontId="24" fillId="0" borderId="0" xfId="23" applyFont="1" applyFill="1" applyAlignment="1" applyProtection="1">
      <alignment horizontal="center"/>
    </xf>
    <xf numFmtId="0" fontId="10" fillId="2" borderId="0" xfId="23" applyFont="1" applyFill="1" applyAlignment="1" applyProtection="1">
      <alignment horizontal="left"/>
    </xf>
    <xf numFmtId="166" fontId="24" fillId="0" borderId="0" xfId="23" applyNumberFormat="1" applyFont="1" applyFill="1" applyAlignment="1" applyProtection="1">
      <alignment horizontal="right"/>
    </xf>
    <xf numFmtId="0" fontId="24" fillId="0" borderId="0" xfId="23" applyFont="1" applyFill="1" applyAlignment="1" applyProtection="1">
      <alignment horizontal="right"/>
    </xf>
    <xf numFmtId="0" fontId="28" fillId="0" borderId="0" xfId="23" applyFont="1"/>
    <xf numFmtId="0" fontId="24" fillId="0" borderId="0" xfId="23" applyFont="1" applyFill="1" applyAlignment="1" applyProtection="1"/>
    <xf numFmtId="0" fontId="25" fillId="0" borderId="0" xfId="23" applyFont="1" applyFill="1" applyAlignment="1" applyProtection="1"/>
    <xf numFmtId="0" fontId="21" fillId="0" borderId="0" xfId="23" quotePrefix="1" applyFont="1" applyAlignment="1" applyProtection="1">
      <alignment horizontal="left"/>
    </xf>
    <xf numFmtId="165" fontId="24" fillId="0" borderId="0" xfId="23"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7" fillId="2" borderId="0" xfId="21" applyFont="1" applyFill="1" applyProtection="1"/>
    <xf numFmtId="0" fontId="24" fillId="0" borderId="0" xfId="21" applyFont="1" applyFill="1" applyBorder="1" applyAlignment="1" applyProtection="1"/>
    <xf numFmtId="0" fontId="24"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4" fillId="0" borderId="0" xfId="21" applyFont="1" applyFill="1" applyAlignment="1" applyProtection="1"/>
    <xf numFmtId="0" fontId="21" fillId="0" borderId="0" xfId="21" applyFont="1" applyAlignment="1" applyProtection="1">
      <alignment horizontal="left"/>
    </xf>
    <xf numFmtId="166" fontId="10" fillId="0" borderId="0" xfId="21" applyNumberFormat="1" applyFont="1" applyProtection="1"/>
    <xf numFmtId="166" fontId="25"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0" fontId="25" fillId="0" borderId="0" xfId="21" applyFont="1" applyFill="1" applyAlignment="1" applyProtection="1">
      <alignment horizontal="right"/>
    </xf>
    <xf numFmtId="0" fontId="10" fillId="2" borderId="0" xfId="13" applyFont="1" applyFill="1"/>
    <xf numFmtId="0" fontId="10" fillId="0" borderId="0" xfId="13" applyFont="1" applyBorder="1"/>
    <xf numFmtId="0" fontId="21" fillId="3" borderId="0" xfId="13" applyFont="1" applyFill="1" applyBorder="1"/>
    <xf numFmtId="0" fontId="24" fillId="0" borderId="0" xfId="13" applyFont="1" applyFill="1" applyBorder="1" applyAlignment="1" applyProtection="1">
      <alignment horizontal="center"/>
    </xf>
    <xf numFmtId="0" fontId="21" fillId="0" borderId="0" xfId="13" applyFont="1" applyFill="1"/>
    <xf numFmtId="0" fontId="10" fillId="0" borderId="0" xfId="16" applyFont="1"/>
    <xf numFmtId="0" fontId="10" fillId="2" borderId="0" xfId="16" applyFont="1" applyFill="1"/>
    <xf numFmtId="0" fontId="24" fillId="0" borderId="0" xfId="16" applyFont="1" applyFill="1" applyBorder="1" applyAlignment="1" applyProtection="1"/>
    <xf numFmtId="0" fontId="24" fillId="0" borderId="2" xfId="16" applyFont="1" applyFill="1" applyBorder="1" applyAlignment="1" applyProtection="1">
      <alignment horizontal="right"/>
    </xf>
    <xf numFmtId="0" fontId="10" fillId="2" borderId="0" xfId="16" applyFont="1" applyFill="1" applyAlignment="1" applyProtection="1">
      <alignment horizontal="left"/>
    </xf>
    <xf numFmtId="0" fontId="25" fillId="0" borderId="0" xfId="16" applyFont="1" applyFill="1" applyAlignment="1" applyProtection="1"/>
    <xf numFmtId="169" fontId="10" fillId="2" borderId="0" xfId="16" applyNumberFormat="1" applyFont="1" applyFill="1" applyAlignment="1" applyProtection="1">
      <alignment horizontal="left"/>
    </xf>
    <xf numFmtId="0" fontId="24" fillId="0" borderId="0" xfId="16" applyFont="1" applyFill="1" applyAlignment="1" applyProtection="1"/>
    <xf numFmtId="0" fontId="25" fillId="0" borderId="0" xfId="16" applyFont="1" applyFill="1" applyBorder="1" applyAlignment="1" applyProtection="1"/>
    <xf numFmtId="0" fontId="10" fillId="2" borderId="0" xfId="16" applyFont="1" applyFill="1" applyBorder="1" applyAlignment="1" applyProtection="1">
      <alignment horizontal="left"/>
    </xf>
    <xf numFmtId="169" fontId="24"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4" fillId="0" borderId="0" xfId="18" applyFont="1" applyFill="1" applyBorder="1" applyAlignment="1" applyProtection="1">
      <alignment horizontal="left"/>
    </xf>
    <xf numFmtId="165" fontId="24"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1"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1"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1" fillId="3" borderId="0" xfId="7" applyFont="1" applyFill="1"/>
    <xf numFmtId="0" fontId="21" fillId="0" borderId="0" xfId="7" applyFont="1" applyFill="1"/>
    <xf numFmtId="0" fontId="21" fillId="0" borderId="0" xfId="7" applyFont="1" applyFill="1" applyBorder="1" applyAlignment="1">
      <alignment horizontal="center"/>
    </xf>
    <xf numFmtId="0" fontId="10" fillId="0" borderId="0" xfId="7" applyFont="1" applyBorder="1"/>
    <xf numFmtId="0" fontId="10" fillId="2" borderId="0" xfId="7" applyFont="1" applyFill="1" applyBorder="1"/>
    <xf numFmtId="0" fontId="21" fillId="0" borderId="0" xfId="7" applyFont="1" applyFill="1" applyBorder="1"/>
    <xf numFmtId="0" fontId="10" fillId="2" borderId="0" xfId="8" applyFont="1" applyFill="1"/>
    <xf numFmtId="0" fontId="10" fillId="0" borderId="0" xfId="8" applyFont="1" applyBorder="1"/>
    <xf numFmtId="0" fontId="10" fillId="0" borderId="0" xfId="8" applyFont="1"/>
    <xf numFmtId="0" fontId="21" fillId="0" borderId="0" xfId="8" applyFont="1" applyFill="1"/>
    <xf numFmtId="0" fontId="21" fillId="0" borderId="0" xfId="8" applyFont="1" applyFill="1" applyBorder="1" applyAlignment="1">
      <alignment horizontal="center"/>
    </xf>
    <xf numFmtId="0" fontId="10" fillId="3" borderId="0" xfId="8" applyFont="1" applyFill="1"/>
    <xf numFmtId="165" fontId="25"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4"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1" fillId="0" borderId="0" xfId="14" applyFont="1" applyAlignment="1" applyProtection="1">
      <alignment horizontal="left"/>
    </xf>
    <xf numFmtId="0" fontId="21"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4" fillId="0" borderId="0" xfId="19" applyFont="1" applyFill="1" applyBorder="1" applyAlignment="1" applyProtection="1"/>
    <xf numFmtId="0" fontId="25" fillId="0" borderId="2" xfId="19" applyFont="1" applyFill="1" applyBorder="1" applyAlignment="1" applyProtection="1">
      <alignment horizontal="center"/>
    </xf>
    <xf numFmtId="0" fontId="25"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5"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4"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64" fontId="25" fillId="0" borderId="0" xfId="9" applyNumberFormat="1" applyFont="1" applyFill="1" applyAlignment="1" applyProtection="1">
      <alignment horizontal="center"/>
    </xf>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2" fillId="4" borderId="0" xfId="0" applyFont="1" applyFill="1" applyBorder="1"/>
    <xf numFmtId="0" fontId="10" fillId="4" borderId="0" xfId="23" applyFont="1" applyFill="1"/>
    <xf numFmtId="0" fontId="24" fillId="4" borderId="0" xfId="23" applyFont="1" applyFill="1" applyBorder="1" applyAlignment="1" applyProtection="1"/>
    <xf numFmtId="0" fontId="10" fillId="4" borderId="0" xfId="23" applyFont="1" applyFill="1" applyAlignment="1" applyProtection="1">
      <alignment horizontal="left"/>
    </xf>
    <xf numFmtId="0" fontId="28" fillId="4" borderId="0" xfId="23" applyFont="1" applyFill="1"/>
    <xf numFmtId="0" fontId="21" fillId="4" borderId="0" xfId="23" applyFont="1" applyFill="1" applyAlignment="1" applyProtection="1">
      <alignment horizontal="left"/>
    </xf>
    <xf numFmtId="0" fontId="10" fillId="4" borderId="0" xfId="23" applyFont="1" applyFill="1" applyBorder="1" applyAlignment="1" applyProtection="1">
      <alignment horizontal="left"/>
    </xf>
    <xf numFmtId="167" fontId="24" fillId="4" borderId="0" xfId="23" applyNumberFormat="1" applyFont="1" applyFill="1" applyBorder="1" applyAlignment="1" applyProtection="1">
      <alignment horizontal="center"/>
    </xf>
    <xf numFmtId="164" fontId="10" fillId="4" borderId="0" xfId="23" applyNumberFormat="1" applyFont="1" applyFill="1"/>
    <xf numFmtId="0" fontId="2"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1" fillId="0" borderId="0" xfId="9" applyFont="1" applyFill="1" applyAlignment="1"/>
    <xf numFmtId="0" fontId="21" fillId="0" borderId="0" xfId="9" applyFont="1" applyFill="1" applyBorder="1" applyAlignment="1">
      <alignment horizontal="center"/>
    </xf>
    <xf numFmtId="0" fontId="21" fillId="0" borderId="0" xfId="9" applyFont="1" applyFill="1"/>
    <xf numFmtId="0" fontId="21" fillId="4" borderId="0" xfId="15" applyFont="1" applyFill="1"/>
    <xf numFmtId="0" fontId="24" fillId="4" borderId="0" xfId="24" applyFont="1" applyFill="1" applyBorder="1" applyAlignment="1" applyProtection="1"/>
    <xf numFmtId="0" fontId="24" fillId="4" borderId="0" xfId="15" applyFont="1" applyFill="1" applyBorder="1" applyAlignment="1" applyProtection="1">
      <alignment horizontal="center"/>
    </xf>
    <xf numFmtId="171" fontId="21" fillId="4" borderId="0" xfId="0" applyNumberFormat="1" applyFont="1" applyFill="1" applyBorder="1"/>
    <xf numFmtId="171" fontId="2" fillId="4" borderId="0" xfId="0" applyNumberFormat="1" applyFont="1" applyFill="1" applyBorder="1"/>
    <xf numFmtId="171" fontId="21" fillId="4" borderId="3" xfId="0" applyNumberFormat="1" applyFont="1" applyFill="1" applyBorder="1"/>
    <xf numFmtId="171" fontId="10" fillId="0" borderId="0" xfId="23" applyNumberFormat="1" applyFont="1" applyAlignment="1" applyProtection="1">
      <alignment horizontal="left"/>
    </xf>
    <xf numFmtId="171" fontId="25" fillId="0" borderId="0" xfId="23" applyNumberFormat="1" applyFont="1" applyFill="1" applyAlignment="1" applyProtection="1"/>
    <xf numFmtId="171" fontId="21"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1" fillId="4" borderId="0" xfId="23" applyNumberFormat="1" applyFont="1" applyFill="1" applyAlignment="1" applyProtection="1">
      <alignment horizontal="left"/>
    </xf>
    <xf numFmtId="171" fontId="21" fillId="4" borderId="3" xfId="23" applyNumberFormat="1" applyFont="1" applyFill="1" applyBorder="1" applyAlignment="1" applyProtection="1">
      <alignment horizontal="left"/>
    </xf>
    <xf numFmtId="171" fontId="13"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5" fillId="4" borderId="0" xfId="9" applyFont="1" applyFill="1"/>
    <xf numFmtId="0" fontId="5" fillId="4" borderId="0" xfId="22" applyFill="1"/>
    <xf numFmtId="0" fontId="16" fillId="4" borderId="0" xfId="9" applyFont="1" applyFill="1" applyAlignment="1"/>
    <xf numFmtId="0" fontId="16" fillId="4" borderId="0" xfId="9" applyFont="1" applyFill="1" applyBorder="1" applyAlignment="1">
      <alignment horizontal="center"/>
    </xf>
    <xf numFmtId="0" fontId="10" fillId="4" borderId="0" xfId="9" applyFont="1" applyFill="1"/>
    <xf numFmtId="164" fontId="12" fillId="4" borderId="0" xfId="9" applyNumberFormat="1" applyFont="1" applyFill="1" applyAlignment="1" applyProtection="1">
      <alignment horizontal="center"/>
    </xf>
    <xf numFmtId="0" fontId="5" fillId="4" borderId="0" xfId="9" applyFont="1" applyFill="1" applyBorder="1"/>
    <xf numFmtId="0" fontId="10" fillId="2" borderId="0" xfId="13" applyFont="1" applyFill="1" applyAlignment="1">
      <alignment wrapText="1"/>
    </xf>
    <xf numFmtId="171" fontId="25" fillId="0" borderId="0" xfId="16" applyNumberFormat="1" applyFont="1" applyFill="1" applyAlignment="1" applyProtection="1"/>
    <xf numFmtId="171" fontId="25" fillId="0" borderId="0" xfId="16" applyNumberFormat="1" applyFont="1" applyFill="1" applyBorder="1" applyAlignment="1" applyProtection="1"/>
    <xf numFmtId="171" fontId="25" fillId="0" borderId="3" xfId="16" applyNumberFormat="1" applyFont="1" applyFill="1" applyBorder="1" applyAlignment="1" applyProtection="1"/>
    <xf numFmtId="171" fontId="25"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0" borderId="3"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4" fillId="4" borderId="0" xfId="23" applyNumberFormat="1" applyFont="1" applyFill="1" applyAlignment="1" applyProtection="1">
      <alignment horizontal="right"/>
    </xf>
    <xf numFmtId="2" fontId="24"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166" fontId="24" fillId="0" borderId="0" xfId="19" applyNumberFormat="1" applyFont="1" applyFill="1" applyAlignment="1" applyProtection="1">
      <alignment horizontal="right"/>
    </xf>
    <xf numFmtId="0" fontId="24" fillId="0" borderId="0" xfId="22" applyFont="1" applyFill="1" applyAlignment="1" applyProtection="1">
      <alignment horizontal="right"/>
    </xf>
    <xf numFmtId="0" fontId="10" fillId="0" borderId="0" xfId="22" applyFont="1" applyAlignment="1">
      <alignment horizontal="right"/>
    </xf>
    <xf numFmtId="0" fontId="2" fillId="4" borderId="0" xfId="0" applyFont="1" applyFill="1" applyBorder="1" applyAlignment="1">
      <alignment horizontal="right"/>
    </xf>
    <xf numFmtId="1" fontId="13" fillId="0" borderId="0" xfId="23" applyNumberFormat="1" applyFont="1" applyFill="1" applyAlignment="1" applyProtection="1">
      <alignment horizontal="right"/>
    </xf>
    <xf numFmtId="1" fontId="7" fillId="0" borderId="0" xfId="11" applyNumberFormat="1" applyFont="1" applyFill="1" applyAlignment="1" applyProtection="1">
      <alignment horizontal="right"/>
    </xf>
    <xf numFmtId="165" fontId="7" fillId="0" borderId="0" xfId="11" applyNumberFormat="1" applyFont="1" applyFill="1" applyBorder="1" applyAlignment="1" applyProtection="1">
      <alignment horizontal="right"/>
    </xf>
    <xf numFmtId="0" fontId="6" fillId="0" borderId="0" xfId="11" applyFont="1" applyFill="1" applyBorder="1" applyAlignment="1">
      <alignment horizontal="right"/>
    </xf>
    <xf numFmtId="165" fontId="7" fillId="0" borderId="0" xfId="11" applyNumberFormat="1" applyFont="1" applyFill="1" applyAlignment="1" applyProtection="1">
      <alignment horizontal="right"/>
    </xf>
    <xf numFmtId="2" fontId="24" fillId="0" borderId="0" xfId="21" applyNumberFormat="1" applyFont="1" applyFill="1" applyAlignment="1" applyProtection="1">
      <alignment horizontal="right"/>
    </xf>
    <xf numFmtId="0" fontId="21" fillId="0" borderId="0" xfId="13" applyFont="1" applyFill="1" applyBorder="1" applyAlignment="1">
      <alignment horizontal="right"/>
    </xf>
    <xf numFmtId="2" fontId="21" fillId="0" borderId="0" xfId="13" applyNumberFormat="1" applyFont="1" applyFill="1" applyAlignment="1">
      <alignment horizontal="right"/>
    </xf>
    <xf numFmtId="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3" fontId="21"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3" fontId="24" fillId="0" borderId="0" xfId="23" applyNumberFormat="1" applyFont="1" applyFill="1" applyAlignment="1" applyProtection="1">
      <alignment horizontal="right"/>
    </xf>
    <xf numFmtId="3" fontId="25"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5" fontId="21" fillId="0" borderId="0" xfId="9" applyNumberFormat="1" applyFont="1" applyFill="1" applyAlignment="1">
      <alignment horizontal="right"/>
    </xf>
    <xf numFmtId="164" fontId="21"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3" fontId="18" fillId="4" borderId="0" xfId="9" applyNumberFormat="1" applyFont="1" applyFill="1" applyAlignment="1">
      <alignment horizontal="right"/>
    </xf>
    <xf numFmtId="0" fontId="16" fillId="4" borderId="0" xfId="9" applyFont="1" applyFill="1" applyBorder="1" applyAlignment="1">
      <alignment horizontal="right"/>
    </xf>
    <xf numFmtId="164" fontId="24" fillId="0" borderId="0" xfId="14" applyNumberFormat="1" applyFont="1" applyFill="1" applyAlignment="1" applyProtection="1">
      <alignment horizontal="right"/>
    </xf>
    <xf numFmtId="166" fontId="24" fillId="4" borderId="0" xfId="23" applyNumberFormat="1" applyFont="1" applyFill="1" applyBorder="1" applyAlignment="1" applyProtection="1">
      <alignment horizontal="right"/>
    </xf>
    <xf numFmtId="166" fontId="24" fillId="4" borderId="3" xfId="23" applyNumberFormat="1" applyFont="1" applyFill="1" applyBorder="1" applyAlignment="1" applyProtection="1">
      <alignment horizontal="right"/>
    </xf>
    <xf numFmtId="49" fontId="21" fillId="4" borderId="0" xfId="0" applyNumberFormat="1" applyFont="1" applyFill="1" applyBorder="1"/>
    <xf numFmtId="3" fontId="24" fillId="4" borderId="3" xfId="23" applyNumberFormat="1" applyFont="1" applyFill="1" applyBorder="1" applyAlignment="1" applyProtection="1">
      <alignment horizontal="right"/>
    </xf>
    <xf numFmtId="171" fontId="2" fillId="4" borderId="3" xfId="0" applyNumberFormat="1" applyFont="1" applyFill="1" applyBorder="1"/>
    <xf numFmtId="3" fontId="24" fillId="4" borderId="0" xfId="23" applyNumberFormat="1" applyFont="1" applyFill="1" applyBorder="1" applyAlignment="1" applyProtection="1">
      <alignment horizontal="right"/>
    </xf>
    <xf numFmtId="165" fontId="24" fillId="0" borderId="0" xfId="23"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0" fontId="10" fillId="0" borderId="0" xfId="19" applyFont="1" applyBorder="1"/>
    <xf numFmtId="2" fontId="24" fillId="4" borderId="0" xfId="23" applyNumberFormat="1" applyFont="1" applyFill="1" applyBorder="1" applyAlignment="1" applyProtection="1">
      <alignment horizontal="right"/>
    </xf>
    <xf numFmtId="0" fontId="10" fillId="0" borderId="0" xfId="22" applyFont="1" applyBorder="1"/>
    <xf numFmtId="0" fontId="10" fillId="4" borderId="0" xfId="22" applyFont="1" applyFill="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4" fillId="0" borderId="0" xfId="16" applyNumberFormat="1" applyFont="1" applyFill="1" applyAlignment="1" applyProtection="1">
      <alignment horizontal="right"/>
    </xf>
    <xf numFmtId="0" fontId="22" fillId="0" borderId="0" xfId="22" applyFont="1" applyBorder="1" applyAlignment="1"/>
    <xf numFmtId="0" fontId="0" fillId="0" borderId="0" xfId="0" applyBorder="1" applyAlignment="1"/>
    <xf numFmtId="3" fontId="24" fillId="0" borderId="3" xfId="23" applyNumberFormat="1" applyFont="1" applyFill="1" applyBorder="1" applyAlignment="1" applyProtection="1">
      <alignment horizontal="right"/>
    </xf>
    <xf numFmtId="164" fontId="24" fillId="4" borderId="0" xfId="23" applyNumberFormat="1" applyFont="1" applyFill="1" applyBorder="1" applyAlignment="1" applyProtection="1">
      <alignment horizontal="right"/>
    </xf>
    <xf numFmtId="164" fontId="24" fillId="4" borderId="0" xfId="23"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10" fillId="4" borderId="0" xfId="18" applyFont="1" applyFill="1"/>
    <xf numFmtId="3" fontId="24" fillId="4" borderId="0" xfId="23" applyNumberFormat="1" applyFont="1" applyFill="1" applyAlignment="1" applyProtection="1">
      <alignment horizontal="right"/>
    </xf>
    <xf numFmtId="0" fontId="10" fillId="4" borderId="0" xfId="17" applyFont="1" applyFill="1"/>
    <xf numFmtId="166" fontId="24" fillId="4" borderId="0" xfId="19" applyNumberFormat="1" applyFont="1" applyFill="1" applyBorder="1" applyAlignment="1" applyProtection="1">
      <alignment horizontal="center"/>
    </xf>
    <xf numFmtId="171" fontId="11" fillId="4" borderId="0" xfId="23" applyNumberFormat="1" applyFont="1" applyFill="1" applyBorder="1" applyAlignment="1" applyProtection="1">
      <alignment horizontal="left"/>
    </xf>
    <xf numFmtId="165" fontId="13" fillId="4" borderId="0" xfId="23" applyNumberFormat="1" applyFont="1" applyFill="1" applyBorder="1" applyAlignment="1" applyProtection="1">
      <alignment horizontal="right" indent="1"/>
    </xf>
    <xf numFmtId="0" fontId="5" fillId="4" borderId="0" xfId="11" applyFont="1" applyFill="1"/>
    <xf numFmtId="171" fontId="10" fillId="4" borderId="0" xfId="21" applyNumberFormat="1" applyFont="1" applyFill="1" applyBorder="1" applyAlignment="1" applyProtection="1">
      <alignment horizontal="left"/>
    </xf>
    <xf numFmtId="1" fontId="24" fillId="4" borderId="0" xfId="21" applyNumberFormat="1" applyFont="1" applyFill="1" applyBorder="1" applyAlignment="1" applyProtection="1">
      <alignment horizontal="right" indent="1"/>
    </xf>
    <xf numFmtId="0" fontId="10" fillId="4" borderId="0" xfId="21" applyFont="1" applyFill="1"/>
    <xf numFmtId="0" fontId="9" fillId="4" borderId="0" xfId="13" applyFont="1" applyFill="1" applyAlignment="1"/>
    <xf numFmtId="2" fontId="26" fillId="4" borderId="0" xfId="13" applyNumberFormat="1" applyFont="1" applyFill="1" applyAlignment="1" applyProtection="1">
      <alignment horizontal="center"/>
    </xf>
    <xf numFmtId="0" fontId="10" fillId="4" borderId="0" xfId="13" applyFont="1" applyFill="1" applyBorder="1"/>
    <xf numFmtId="0" fontId="25" fillId="4" borderId="0" xfId="16" applyFont="1" applyFill="1" applyBorder="1" applyAlignment="1" applyProtection="1"/>
    <xf numFmtId="169" fontId="24" fillId="4" borderId="0" xfId="16" applyNumberFormat="1" applyFont="1" applyFill="1" applyAlignment="1" applyProtection="1">
      <alignment horizontal="right" indent="1"/>
    </xf>
    <xf numFmtId="0" fontId="10" fillId="4" borderId="0" xfId="16" applyFont="1" applyFill="1"/>
    <xf numFmtId="0" fontId="10" fillId="4" borderId="0" xfId="18" quotePrefix="1" applyFont="1" applyFill="1" applyBorder="1" applyAlignment="1" applyProtection="1">
      <alignment horizontal="left"/>
    </xf>
    <xf numFmtId="2" fontId="24" fillId="4" borderId="0" xfId="18" applyNumberFormat="1" applyFont="1" applyFill="1" applyBorder="1" applyAlignment="1" applyProtection="1">
      <alignment horizontal="right" indent="1"/>
    </xf>
    <xf numFmtId="0" fontId="10" fillId="4" borderId="0" xfId="7" applyFont="1" applyFill="1" applyBorder="1"/>
    <xf numFmtId="1" fontId="25" fillId="4" borderId="0" xfId="7" applyNumberFormat="1" applyFont="1" applyFill="1" applyBorder="1" applyAlignment="1" applyProtection="1">
      <alignment horizontal="center"/>
    </xf>
    <xf numFmtId="171" fontId="10" fillId="4" borderId="0" xfId="8" applyNumberFormat="1" applyFont="1" applyFill="1" applyBorder="1"/>
    <xf numFmtId="164" fontId="24" fillId="4" borderId="0" xfId="8" applyNumberFormat="1" applyFont="1" applyFill="1" applyBorder="1" applyAlignment="1" applyProtection="1">
      <alignment horizontal="right"/>
    </xf>
    <xf numFmtId="0" fontId="10" fillId="4" borderId="0" xfId="8" applyFont="1" applyFill="1" applyBorder="1"/>
    <xf numFmtId="0" fontId="22" fillId="0" borderId="0" xfId="0" applyFont="1"/>
    <xf numFmtId="0" fontId="25" fillId="0" borderId="0" xfId="20" applyFont="1" applyFill="1" applyProtection="1"/>
    <xf numFmtId="0" fontId="5"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5" fillId="0" borderId="0" xfId="11" applyFont="1" applyBorder="1"/>
    <xf numFmtId="0" fontId="5" fillId="0" borderId="0" xfId="23" applyBorder="1"/>
    <xf numFmtId="0" fontId="10" fillId="4" borderId="0" xfId="23" applyFont="1" applyFill="1" applyBorder="1"/>
    <xf numFmtId="0" fontId="10" fillId="4" borderId="0" xfId="22" applyFont="1" applyFill="1" applyBorder="1"/>
    <xf numFmtId="0" fontId="0" fillId="4" borderId="0" xfId="0" applyFill="1" applyBorder="1"/>
    <xf numFmtId="173" fontId="29" fillId="4" borderId="0" xfId="0" applyNumberFormat="1" applyFont="1" applyFill="1" applyBorder="1"/>
    <xf numFmtId="0" fontId="22" fillId="4" borderId="0" xfId="0" applyFont="1" applyFill="1" applyBorder="1"/>
    <xf numFmtId="0" fontId="33" fillId="4" borderId="0" xfId="5" applyFont="1" applyFill="1" applyBorder="1" applyAlignment="1" applyProtection="1"/>
    <xf numFmtId="0" fontId="22" fillId="4" borderId="0" xfId="0" applyFont="1" applyFill="1" applyBorder="1" applyAlignment="1"/>
    <xf numFmtId="0" fontId="31" fillId="4" borderId="0" xfId="0" applyFont="1" applyFill="1" applyBorder="1" applyAlignment="1"/>
    <xf numFmtId="0" fontId="10" fillId="4" borderId="0" xfId="23" applyFont="1" applyFill="1" applyBorder="1" applyAlignment="1"/>
    <xf numFmtId="0" fontId="22" fillId="4" borderId="0" xfId="23" applyFont="1" applyFill="1" applyBorder="1" applyAlignment="1"/>
    <xf numFmtId="0" fontId="10" fillId="4" borderId="0" xfId="21" applyFont="1" applyFill="1" applyBorder="1" applyAlignment="1"/>
    <xf numFmtId="0" fontId="33" fillId="4" borderId="0" xfId="5" applyFont="1" applyFill="1" applyBorder="1" applyAlignment="1" applyProtection="1">
      <alignment horizontal="left"/>
    </xf>
    <xf numFmtId="0" fontId="22" fillId="4" borderId="0" xfId="16" applyFont="1" applyFill="1" applyBorder="1" applyAlignment="1"/>
    <xf numFmtId="0" fontId="31" fillId="4" borderId="0" xfId="0" applyFont="1" applyFill="1" applyBorder="1" applyAlignment="1">
      <alignment horizontal="left"/>
    </xf>
    <xf numFmtId="0" fontId="30" fillId="4" borderId="0" xfId="14" applyFont="1" applyFill="1" applyBorder="1" applyAlignment="1" applyProtection="1"/>
    <xf numFmtId="0" fontId="10" fillId="4" borderId="0" xfId="24" applyFont="1" applyFill="1" applyBorder="1" applyAlignment="1"/>
    <xf numFmtId="0" fontId="32" fillId="4" borderId="0" xfId="0" applyFont="1" applyFill="1" applyBorder="1" applyAlignment="1"/>
    <xf numFmtId="0" fontId="21" fillId="0" borderId="0" xfId="19" applyFont="1" applyAlignment="1" applyProtection="1">
      <alignment horizontal="left"/>
    </xf>
    <xf numFmtId="0" fontId="25" fillId="2" borderId="0" xfId="20" applyFont="1" applyFill="1" applyAlignment="1" applyProtection="1"/>
    <xf numFmtId="165" fontId="24"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165" fontId="23" fillId="0" borderId="0" xfId="23" applyNumberFormat="1" applyFont="1" applyFill="1" applyAlignment="1" applyProtection="1">
      <alignment horizontal="right"/>
    </xf>
    <xf numFmtId="166"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3" fontId="23" fillId="0" borderId="0" xfId="23" applyNumberFormat="1" applyFont="1" applyFill="1" applyAlignment="1" applyProtection="1">
      <alignment horizontal="right"/>
    </xf>
    <xf numFmtId="166" fontId="23" fillId="0" borderId="0" xfId="19" applyNumberFormat="1" applyFont="1" applyFill="1" applyAlignment="1" applyProtection="1">
      <alignment horizontal="right"/>
    </xf>
    <xf numFmtId="3" fontId="23" fillId="0" borderId="3" xfId="23" applyNumberFormat="1" applyFont="1" applyFill="1" applyBorder="1" applyAlignment="1" applyProtection="1">
      <alignment horizontal="right"/>
    </xf>
    <xf numFmtId="166" fontId="23" fillId="4" borderId="0" xfId="19" applyNumberFormat="1" applyFont="1" applyFill="1" applyBorder="1" applyAlignment="1" applyProtection="1">
      <alignment horizontal="center"/>
    </xf>
    <xf numFmtId="0" fontId="36" fillId="0" borderId="0" xfId="17" applyFont="1"/>
    <xf numFmtId="3" fontId="23" fillId="4" borderId="0" xfId="23" applyNumberFormat="1" applyFont="1" applyFill="1" applyAlignment="1" applyProtection="1">
      <alignment horizontal="right"/>
    </xf>
    <xf numFmtId="3" fontId="37" fillId="4" borderId="0" xfId="9" applyNumberFormat="1" applyFont="1" applyFill="1" applyAlignment="1">
      <alignment horizontal="right"/>
    </xf>
    <xf numFmtId="0" fontId="38" fillId="4" borderId="0" xfId="9" applyFont="1" applyFill="1" applyBorder="1" applyAlignment="1">
      <alignment horizontal="right"/>
    </xf>
    <xf numFmtId="3" fontId="23" fillId="4" borderId="0" xfId="23" applyNumberFormat="1" applyFont="1" applyFill="1" applyBorder="1" applyAlignment="1" applyProtection="1">
      <alignment horizontal="right"/>
    </xf>
    <xf numFmtId="3" fontId="23" fillId="4" borderId="3" xfId="23" applyNumberFormat="1" applyFont="1" applyFill="1" applyBorder="1" applyAlignment="1" applyProtection="1">
      <alignment horizontal="right"/>
    </xf>
    <xf numFmtId="164" fontId="35" fillId="4" borderId="0" xfId="9" applyNumberFormat="1" applyFont="1" applyFill="1" applyAlignment="1" applyProtection="1">
      <alignment horizontal="center"/>
    </xf>
    <xf numFmtId="0" fontId="39" fillId="4" borderId="0" xfId="9" applyFont="1" applyFill="1"/>
    <xf numFmtId="165" fontId="36" fillId="0" borderId="0" xfId="9" applyNumberFormat="1" applyFont="1" applyFill="1" applyAlignment="1">
      <alignment horizontal="right"/>
    </xf>
    <xf numFmtId="165" fontId="23" fillId="0" borderId="0" xfId="23" applyNumberFormat="1" applyFont="1" applyFill="1" applyBorder="1" applyAlignment="1" applyProtection="1">
      <alignment horizontal="right"/>
    </xf>
    <xf numFmtId="164" fontId="36"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164" fontId="23" fillId="0" borderId="0" xfId="9" applyNumberFormat="1" applyFont="1" applyFill="1" applyAlignment="1" applyProtection="1">
      <alignment horizontal="center"/>
    </xf>
    <xf numFmtId="0" fontId="36" fillId="0" borderId="0" xfId="9" applyFont="1" applyFill="1"/>
    <xf numFmtId="3" fontId="23"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2" fontId="23" fillId="4" borderId="0" xfId="23" applyNumberFormat="1" applyFont="1" applyFill="1" applyAlignment="1" applyProtection="1">
      <alignment horizontal="right"/>
    </xf>
    <xf numFmtId="165"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36" fillId="0" borderId="0" xfId="19" applyFont="1"/>
    <xf numFmtId="164" fontId="23" fillId="4" borderId="0" xfId="23" applyNumberFormat="1" applyFont="1" applyFill="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165" fontId="23" fillId="4" borderId="3" xfId="23" applyNumberFormat="1" applyFont="1" applyFill="1" applyBorder="1" applyAlignment="1" applyProtection="1">
      <alignment horizontal="right"/>
    </xf>
    <xf numFmtId="164" fontId="23" fillId="0" borderId="0" xfId="14" applyNumberFormat="1" applyFont="1" applyFill="1" applyAlignment="1" applyProtection="1">
      <alignment horizontal="right"/>
    </xf>
    <xf numFmtId="164" fontId="23" fillId="4" borderId="0" xfId="23" applyNumberFormat="1" applyFont="1" applyFill="1" applyBorder="1" applyAlignment="1" applyProtection="1">
      <alignment horizontal="right"/>
    </xf>
    <xf numFmtId="164" fontId="23" fillId="4" borderId="0" xfId="8" applyNumberFormat="1" applyFont="1" applyFill="1" applyBorder="1" applyAlignment="1" applyProtection="1">
      <alignment horizontal="right"/>
    </xf>
    <xf numFmtId="165" fontId="23" fillId="0" borderId="0" xfId="8" applyNumberFormat="1" applyFont="1" applyFill="1" applyAlignment="1" applyProtection="1">
      <alignment horizontal="center"/>
    </xf>
    <xf numFmtId="0" fontId="36" fillId="0" borderId="0" xfId="8" applyFont="1"/>
    <xf numFmtId="0" fontId="36" fillId="0" borderId="0" xfId="8" quotePrefix="1" applyFont="1"/>
    <xf numFmtId="165" fontId="36" fillId="0" borderId="0" xfId="8" quotePrefix="1" applyNumberFormat="1" applyFont="1"/>
    <xf numFmtId="165" fontId="36" fillId="0" borderId="0" xfId="8" applyNumberFormat="1" applyFont="1"/>
    <xf numFmtId="3" fontId="36" fillId="3" borderId="0" xfId="7" applyNumberFormat="1" applyFont="1" applyFill="1" applyAlignment="1">
      <alignment horizontal="right"/>
    </xf>
    <xf numFmtId="3" fontId="23" fillId="0" borderId="0" xfId="7"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1" fontId="23" fillId="4" borderId="0" xfId="7" applyNumberFormat="1" applyFont="1" applyFill="1" applyBorder="1" applyAlignment="1" applyProtection="1">
      <alignment horizontal="center"/>
    </xf>
    <xf numFmtId="0" fontId="36" fillId="0" borderId="0" xfId="7" applyFont="1"/>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2" fontId="23" fillId="4" borderId="0" xfId="18" applyNumberFormat="1" applyFont="1" applyFill="1" applyBorder="1" applyAlignment="1" applyProtection="1">
      <alignment horizontal="right" indent="1"/>
    </xf>
    <xf numFmtId="0" fontId="36" fillId="0" borderId="0" xfId="18" applyFont="1"/>
    <xf numFmtId="17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9" fontId="23" fillId="0" borderId="0" xfId="16" applyNumberFormat="1" applyFont="1" applyFill="1" applyBorder="1" applyAlignment="1" applyProtection="1">
      <alignment horizontal="right"/>
    </xf>
    <xf numFmtId="2" fontId="23" fillId="4" borderId="0" xfId="23" applyNumberFormat="1" applyFont="1" applyFill="1" applyBorder="1" applyAlignment="1" applyProtection="1">
      <alignment horizontal="right"/>
    </xf>
    <xf numFmtId="2" fontId="23" fillId="0" borderId="0" xfId="16" applyNumberFormat="1" applyFont="1" applyFill="1" applyAlignment="1" applyProtection="1">
      <alignment horizontal="right"/>
    </xf>
    <xf numFmtId="2" fontId="23" fillId="4" borderId="3" xfId="23" applyNumberFormat="1" applyFont="1" applyFill="1" applyBorder="1" applyAlignment="1" applyProtection="1">
      <alignment horizontal="right"/>
    </xf>
    <xf numFmtId="169" fontId="23" fillId="4" borderId="0" xfId="16" applyNumberFormat="1" applyFont="1" applyFill="1" applyAlignment="1" applyProtection="1">
      <alignment horizontal="right" indent="1"/>
    </xf>
    <xf numFmtId="0" fontId="36" fillId="0" borderId="0" xfId="16" applyFont="1"/>
    <xf numFmtId="0" fontId="36" fillId="0" borderId="0" xfId="13" applyFont="1" applyFill="1" applyBorder="1" applyAlignment="1">
      <alignment horizontal="right"/>
    </xf>
    <xf numFmtId="2" fontId="36" fillId="0" borderId="0" xfId="13" applyNumberFormat="1" applyFont="1" applyFill="1" applyAlignment="1">
      <alignment horizontal="right"/>
    </xf>
    <xf numFmtId="2" fontId="40" fillId="4" borderId="0" xfId="13" applyNumberFormat="1" applyFont="1" applyFill="1" applyAlignment="1" applyProtection="1">
      <alignment horizontal="center"/>
    </xf>
    <xf numFmtId="0" fontId="36" fillId="0" borderId="0" xfId="13" applyFont="1"/>
    <xf numFmtId="2" fontId="23"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1" fontId="23" fillId="4" borderId="0" xfId="21" applyNumberFormat="1" applyFont="1" applyFill="1" applyBorder="1" applyAlignment="1" applyProtection="1">
      <alignment horizontal="right" indent="1"/>
    </xf>
    <xf numFmtId="0" fontId="36" fillId="0" borderId="0" xfId="21" applyFont="1"/>
    <xf numFmtId="1" fontId="41" fillId="0" borderId="0" xfId="11" applyNumberFormat="1" applyFont="1" applyFill="1" applyAlignment="1" applyProtection="1">
      <alignment horizontal="right"/>
    </xf>
    <xf numFmtId="1" fontId="35" fillId="0" borderId="0" xfId="23" applyNumberFormat="1" applyFont="1" applyFill="1" applyAlignment="1" applyProtection="1">
      <alignment horizontal="right"/>
    </xf>
    <xf numFmtId="165" fontId="41" fillId="0" borderId="0" xfId="11" applyNumberFormat="1" applyFont="1" applyFill="1" applyBorder="1" applyAlignment="1" applyProtection="1">
      <alignment horizontal="right"/>
    </xf>
    <xf numFmtId="0" fontId="42" fillId="0" borderId="0" xfId="11" applyFont="1" applyFill="1" applyBorder="1" applyAlignment="1">
      <alignment horizontal="right"/>
    </xf>
    <xf numFmtId="165" fontId="41" fillId="0" borderId="0" xfId="11" applyNumberFormat="1" applyFont="1" applyFill="1" applyAlignment="1" applyProtection="1">
      <alignment horizontal="right"/>
    </xf>
    <xf numFmtId="165" fontId="35" fillId="4" borderId="0" xfId="23" applyNumberFormat="1" applyFont="1" applyFill="1" applyBorder="1" applyAlignment="1" applyProtection="1">
      <alignment horizontal="right" indent="1"/>
    </xf>
    <xf numFmtId="0" fontId="39" fillId="0" borderId="0" xfId="11" applyFont="1"/>
    <xf numFmtId="167" fontId="23" fillId="4" borderId="0" xfId="23" applyNumberFormat="1" applyFont="1" applyFill="1" applyBorder="1" applyAlignment="1" applyProtection="1">
      <alignment horizontal="center"/>
    </xf>
    <xf numFmtId="164" fontId="36" fillId="4" borderId="0" xfId="23" applyNumberFormat="1" applyFont="1" applyFill="1"/>
    <xf numFmtId="0" fontId="36" fillId="4" borderId="0" xfId="23" applyFont="1" applyFill="1"/>
    <xf numFmtId="0" fontId="23" fillId="0" borderId="0" xfId="23" applyFont="1" applyFill="1" applyAlignment="1" applyProtection="1">
      <alignment horizontal="right"/>
    </xf>
    <xf numFmtId="0" fontId="36" fillId="0" borderId="0" xfId="23" applyFont="1"/>
    <xf numFmtId="166" fontId="23" fillId="4" borderId="0" xfId="23" applyNumberFormat="1" applyFont="1" applyFill="1" applyBorder="1" applyAlignment="1" applyProtection="1">
      <alignment horizontal="right"/>
    </xf>
    <xf numFmtId="0" fontId="43" fillId="4" borderId="0" xfId="0" applyFont="1" applyFill="1" applyBorder="1" applyAlignment="1">
      <alignment horizontal="right"/>
    </xf>
    <xf numFmtId="0" fontId="43" fillId="4" borderId="0" xfId="0" applyFont="1" applyFill="1" applyBorder="1"/>
    <xf numFmtId="0" fontId="23" fillId="0" borderId="0" xfId="22" applyFont="1" applyFill="1" applyAlignment="1" applyProtection="1">
      <alignment horizontal="right"/>
    </xf>
    <xf numFmtId="0" fontId="36" fillId="0" borderId="0" xfId="22" applyFont="1" applyAlignment="1">
      <alignment horizontal="right"/>
    </xf>
    <xf numFmtId="0" fontId="36" fillId="4" borderId="0" xfId="22" applyFont="1" applyFill="1"/>
    <xf numFmtId="0" fontId="36" fillId="0" borderId="0" xfId="22" applyFont="1"/>
    <xf numFmtId="165" fontId="23" fillId="0" borderId="2" xfId="18" applyNumberFormat="1" applyFont="1" applyFill="1" applyBorder="1" applyAlignment="1" applyProtection="1">
      <alignment horizontal="right"/>
    </xf>
    <xf numFmtId="0" fontId="38" fillId="4" borderId="0" xfId="9" applyFont="1" applyFill="1" applyBorder="1" applyAlignment="1">
      <alignment horizontal="center"/>
    </xf>
    <xf numFmtId="0" fontId="36" fillId="0" borderId="0" xfId="9" applyFont="1" applyFill="1" applyBorder="1" applyAlignment="1">
      <alignment horizontal="center"/>
    </xf>
    <xf numFmtId="0" fontId="23" fillId="0" borderId="2" xfId="19" applyFont="1" applyFill="1" applyBorder="1" applyAlignment="1" applyProtection="1">
      <alignment horizontal="center"/>
    </xf>
    <xf numFmtId="0" fontId="23" fillId="0" borderId="0" xfId="19" applyFont="1" applyFill="1" applyBorder="1" applyAlignment="1" applyProtection="1">
      <alignment horizontal="center"/>
    </xf>
    <xf numFmtId="0" fontId="23" fillId="4" borderId="0" xfId="15" applyFont="1" applyFill="1" applyBorder="1" applyAlignment="1" applyProtection="1">
      <alignment horizontal="center"/>
    </xf>
    <xf numFmtId="0" fontId="36" fillId="0" borderId="0" xfId="8" applyFont="1" applyFill="1" applyBorder="1" applyAlignment="1">
      <alignment horizontal="center"/>
    </xf>
    <xf numFmtId="0" fontId="36" fillId="0" borderId="0" xfId="7" applyFont="1" applyFill="1" applyBorder="1" applyAlignment="1">
      <alignment horizontal="center"/>
    </xf>
    <xf numFmtId="0" fontId="23" fillId="0" borderId="2" xfId="16" applyFont="1" applyFill="1" applyBorder="1" applyAlignment="1" applyProtection="1">
      <alignment horizontal="right"/>
    </xf>
    <xf numFmtId="0" fontId="23" fillId="0" borderId="0" xfId="13" applyFont="1" applyFill="1" applyBorder="1" applyAlignment="1" applyProtection="1">
      <alignment horizontal="center"/>
    </xf>
    <xf numFmtId="0" fontId="23" fillId="0" borderId="2" xfId="21" applyFont="1" applyFill="1" applyBorder="1" applyAlignment="1" applyProtection="1">
      <alignment horizontal="right"/>
    </xf>
    <xf numFmtId="0" fontId="44" fillId="3" borderId="0" xfId="11" applyFont="1" applyFill="1" applyAlignment="1">
      <alignment horizontal="center"/>
    </xf>
    <xf numFmtId="0" fontId="23" fillId="0" borderId="2" xfId="23" applyFont="1" applyFill="1" applyBorder="1" applyAlignment="1" applyProtection="1">
      <alignment horizontal="center"/>
    </xf>
    <xf numFmtId="0" fontId="23" fillId="0" borderId="0" xfId="23" applyFont="1" applyFill="1" applyAlignment="1" applyProtection="1">
      <alignment horizontal="center"/>
    </xf>
    <xf numFmtId="1" fontId="23"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2" fillId="2" borderId="0" xfId="0" applyFont="1" applyFill="1" applyBorder="1" applyAlignment="1">
      <alignment vertical="top" wrapText="1"/>
    </xf>
    <xf numFmtId="0" fontId="2" fillId="4" borderId="0" xfId="0" applyFont="1" applyFill="1" applyBorder="1" applyAlignment="1">
      <alignment vertical="top" wrapText="1"/>
    </xf>
    <xf numFmtId="0" fontId="2" fillId="4" borderId="0" xfId="0" applyFont="1" applyFill="1" applyBorder="1" applyAlignment="1">
      <alignment vertical="top"/>
    </xf>
    <xf numFmtId="0" fontId="2"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5" fillId="2" borderId="0" xfId="11" applyFont="1" applyFill="1" applyAlignment="1">
      <alignment vertical="top"/>
    </xf>
    <xf numFmtId="0" fontId="5" fillId="4" borderId="0" xfId="11" applyFont="1" applyFill="1" applyAlignment="1">
      <alignment vertical="top"/>
    </xf>
    <xf numFmtId="0" fontId="5" fillId="0" borderId="0" xfId="11" applyFont="1" applyAlignment="1">
      <alignment vertical="top"/>
    </xf>
    <xf numFmtId="0" fontId="27"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5" fillId="4" borderId="0" xfId="9" applyFont="1" applyFill="1" applyBorder="1" applyAlignment="1">
      <alignment vertical="top"/>
    </xf>
    <xf numFmtId="0" fontId="11" fillId="2" borderId="0" xfId="9" applyFont="1" applyFill="1" applyAlignment="1">
      <alignment vertical="top"/>
    </xf>
    <xf numFmtId="0" fontId="5" fillId="4" borderId="0" xfId="9" applyFont="1" applyFill="1" applyAlignment="1">
      <alignment vertical="top"/>
    </xf>
    <xf numFmtId="0" fontId="25" fillId="4" borderId="2" xfId="22" applyFont="1" applyFill="1" applyBorder="1" applyProtection="1"/>
    <xf numFmtId="0" fontId="10" fillId="4" borderId="3" xfId="22" applyFont="1" applyFill="1" applyBorder="1"/>
    <xf numFmtId="171" fontId="10" fillId="4" borderId="3" xfId="0" applyNumberFormat="1" applyFont="1" applyFill="1" applyBorder="1"/>
    <xf numFmtId="169" fontId="24" fillId="4" borderId="3" xfId="23" applyNumberFormat="1" applyFont="1" applyFill="1" applyBorder="1" applyAlignment="1" applyProtection="1">
      <alignment horizontal="right"/>
    </xf>
    <xf numFmtId="169" fontId="23" fillId="4" borderId="3" xfId="23" applyNumberFormat="1" applyFont="1" applyFill="1" applyBorder="1" applyAlignment="1" applyProtection="1">
      <alignment horizontal="right"/>
    </xf>
    <xf numFmtId="166" fontId="2" fillId="4" borderId="0" xfId="0" applyNumberFormat="1" applyFont="1" applyFill="1" applyBorder="1" applyAlignment="1">
      <alignment horizontal="right"/>
    </xf>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165" fontId="10" fillId="4" borderId="0" xfId="22" applyNumberFormat="1" applyFont="1" applyFill="1"/>
    <xf numFmtId="169" fontId="24" fillId="4" borderId="0" xfId="23" applyNumberFormat="1" applyFont="1" applyFill="1" applyBorder="1" applyAlignment="1" applyProtection="1">
      <alignment horizontal="right"/>
    </xf>
    <xf numFmtId="169" fontId="23" fillId="4"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3" fillId="0" borderId="0"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1" fillId="0" borderId="0" xfId="8" applyNumberFormat="1" applyFont="1" applyFill="1" applyAlignment="1">
      <alignment horizontal="right"/>
    </xf>
    <xf numFmtId="2" fontId="36" fillId="0" borderId="0" xfId="8" applyNumberFormat="1" applyFont="1" applyFill="1" applyAlignment="1">
      <alignment horizontal="right"/>
    </xf>
    <xf numFmtId="0" fontId="36" fillId="4" borderId="0" xfId="0" applyFont="1" applyFill="1" applyBorder="1" applyAlignment="1">
      <alignment horizontal="right"/>
    </xf>
    <xf numFmtId="166" fontId="23" fillId="4" borderId="0" xfId="23" quotePrefix="1" applyNumberFormat="1" applyFont="1" applyFill="1" applyBorder="1" applyAlignment="1" applyProtection="1">
      <alignment horizontal="right"/>
    </xf>
    <xf numFmtId="0" fontId="36" fillId="4" borderId="0" xfId="0" applyFont="1" applyFill="1" applyBorder="1"/>
    <xf numFmtId="164" fontId="2" fillId="3" borderId="0" xfId="0" applyNumberFormat="1" applyFont="1" applyFill="1"/>
    <xf numFmtId="0" fontId="36" fillId="0" borderId="0" xfId="17" applyFont="1" applyBorder="1"/>
    <xf numFmtId="0" fontId="36" fillId="4" borderId="0" xfId="17" applyFont="1" applyFill="1"/>
    <xf numFmtId="0" fontId="36" fillId="4" borderId="0" xfId="17" applyFont="1" applyFill="1" applyAlignment="1">
      <alignment vertical="top"/>
    </xf>
    <xf numFmtId="0" fontId="36" fillId="0" borderId="0" xfId="17" applyFont="1" applyAlignment="1">
      <alignment vertical="top"/>
    </xf>
    <xf numFmtId="0" fontId="37" fillId="4" borderId="0" xfId="9" applyFont="1" applyFill="1" applyBorder="1" applyAlignment="1">
      <alignment horizontal="center"/>
    </xf>
    <xf numFmtId="0" fontId="37" fillId="4" borderId="0" xfId="9" applyFont="1" applyFill="1" applyBorder="1" applyAlignment="1">
      <alignment horizontal="right"/>
    </xf>
    <xf numFmtId="165" fontId="36" fillId="4" borderId="0" xfId="22" applyNumberFormat="1" applyFont="1" applyFill="1"/>
    <xf numFmtId="0" fontId="36" fillId="4" borderId="0" xfId="22" applyFont="1" applyFill="1" applyAlignment="1">
      <alignment vertical="top"/>
    </xf>
    <xf numFmtId="0" fontId="36" fillId="0" borderId="0" xfId="22" applyFont="1" applyAlignment="1">
      <alignment vertical="top"/>
    </xf>
    <xf numFmtId="0" fontId="39" fillId="4" borderId="0" xfId="22" applyFont="1" applyFill="1"/>
    <xf numFmtId="0" fontId="39" fillId="4" borderId="0" xfId="9" applyFont="1" applyFill="1" applyBorder="1"/>
    <xf numFmtId="0" fontId="39" fillId="4" borderId="0" xfId="9" applyFont="1" applyFill="1" applyBorder="1" applyAlignment="1">
      <alignment vertical="top"/>
    </xf>
    <xf numFmtId="0" fontId="39" fillId="4" borderId="0" xfId="9" applyFont="1" applyFill="1" applyAlignment="1">
      <alignment vertical="top"/>
    </xf>
    <xf numFmtId="0" fontId="36" fillId="0" borderId="0" xfId="22" applyFont="1" applyFill="1"/>
    <xf numFmtId="0" fontId="36" fillId="0" borderId="0" xfId="9" applyFont="1" applyFill="1" applyBorder="1"/>
    <xf numFmtId="0" fontId="36" fillId="0" borderId="0" xfId="9" applyFont="1" applyFill="1" applyBorder="1" applyAlignment="1">
      <alignment vertical="top"/>
    </xf>
    <xf numFmtId="0" fontId="36" fillId="0" borderId="0" xfId="9" applyFont="1" applyFill="1" applyAlignment="1">
      <alignment vertical="top"/>
    </xf>
    <xf numFmtId="0" fontId="36" fillId="0" borderId="0" xfId="19" applyFont="1" applyAlignment="1">
      <alignment vertical="top"/>
    </xf>
    <xf numFmtId="0" fontId="36" fillId="0" borderId="0" xfId="15" applyFont="1" applyAlignment="1">
      <alignment vertical="top"/>
    </xf>
    <xf numFmtId="0" fontId="36" fillId="4" borderId="0" xfId="8" applyFont="1" applyFill="1" applyBorder="1"/>
    <xf numFmtId="0" fontId="36" fillId="4" borderId="0" xfId="8" applyFont="1" applyFill="1" applyBorder="1" applyAlignment="1">
      <alignment vertical="top"/>
    </xf>
    <xf numFmtId="0" fontId="36" fillId="4" borderId="0" xfId="7" applyFont="1" applyFill="1" applyBorder="1"/>
    <xf numFmtId="0" fontId="36" fillId="4" borderId="0" xfId="7" applyFont="1" applyFill="1" applyBorder="1" applyAlignment="1">
      <alignment vertical="top"/>
    </xf>
    <xf numFmtId="0" fontId="36" fillId="4" borderId="0" xfId="18" applyFont="1" applyFill="1"/>
    <xf numFmtId="0" fontId="36" fillId="4" borderId="0" xfId="18" applyFont="1" applyFill="1" applyAlignment="1">
      <alignment vertical="top"/>
    </xf>
    <xf numFmtId="0" fontId="36" fillId="4" borderId="0" xfId="16" applyFont="1" applyFill="1"/>
    <xf numFmtId="0" fontId="36" fillId="4" borderId="0" xfId="16" applyFont="1" applyFill="1" applyAlignment="1">
      <alignment vertical="top"/>
    </xf>
    <xf numFmtId="0" fontId="36" fillId="0" borderId="0" xfId="16" applyFont="1" applyAlignment="1">
      <alignment vertical="top"/>
    </xf>
    <xf numFmtId="0" fontId="36" fillId="4" borderId="0" xfId="13" applyFont="1" applyFill="1" applyBorder="1"/>
    <xf numFmtId="0" fontId="36" fillId="4" borderId="0" xfId="13" applyFont="1" applyFill="1" applyBorder="1" applyAlignment="1">
      <alignment vertical="top"/>
    </xf>
    <xf numFmtId="0" fontId="36" fillId="0" borderId="0" xfId="13" applyFont="1" applyAlignment="1">
      <alignment vertical="top"/>
    </xf>
    <xf numFmtId="0" fontId="36" fillId="4" borderId="0" xfId="21" applyFont="1" applyFill="1"/>
    <xf numFmtId="0" fontId="36" fillId="4" borderId="0" xfId="21" applyFont="1" applyFill="1" applyAlignment="1">
      <alignment vertical="top"/>
    </xf>
    <xf numFmtId="0" fontId="36" fillId="0" borderId="0" xfId="21" applyFont="1" applyAlignment="1">
      <alignment vertical="top"/>
    </xf>
    <xf numFmtId="0" fontId="23" fillId="0" borderId="0" xfId="21" applyFont="1" applyFill="1" applyAlignment="1" applyProtection="1">
      <alignment horizontal="right"/>
    </xf>
    <xf numFmtId="0" fontId="39" fillId="0" borderId="0" xfId="23" applyFont="1"/>
    <xf numFmtId="0" fontId="39" fillId="4" borderId="0" xfId="11" applyFont="1" applyFill="1"/>
    <xf numFmtId="0" fontId="39" fillId="4" borderId="0" xfId="11" applyFont="1" applyFill="1" applyAlignment="1">
      <alignment vertical="top"/>
    </xf>
    <xf numFmtId="0" fontId="39" fillId="0" borderId="0" xfId="11" applyFont="1" applyAlignment="1">
      <alignment vertical="top"/>
    </xf>
    <xf numFmtId="0" fontId="36" fillId="4" borderId="0" xfId="23" applyFont="1" applyFill="1" applyAlignment="1">
      <alignment vertical="top"/>
    </xf>
    <xf numFmtId="0" fontId="36" fillId="0" borderId="0" xfId="23" applyFont="1" applyAlignment="1">
      <alignment vertical="top"/>
    </xf>
    <xf numFmtId="0" fontId="36" fillId="4" borderId="0" xfId="0" applyFont="1" applyFill="1" applyBorder="1" applyAlignment="1">
      <alignment vertical="top"/>
    </xf>
    <xf numFmtId="0" fontId="36" fillId="4" borderId="0" xfId="0" applyFont="1" applyFill="1" applyBorder="1" applyAlignment="1">
      <alignment vertical="top" wrapText="1"/>
    </xf>
    <xf numFmtId="0" fontId="24"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2" fillId="0" borderId="3" xfId="22" applyFont="1" applyBorder="1" applyAlignment="1"/>
    <xf numFmtId="0" fontId="0" fillId="0" borderId="3" xfId="0" applyBorder="1" applyAlignment="1"/>
    <xf numFmtId="0" fontId="22" fillId="0" borderId="3" xfId="22" applyFont="1" applyBorder="1" applyAlignment="1">
      <alignment wrapText="1"/>
    </xf>
    <xf numFmtId="0" fontId="0" fillId="0" borderId="3" xfId="0" applyBorder="1" applyAlignment="1">
      <alignment wrapText="1"/>
    </xf>
    <xf numFmtId="0" fontId="24" fillId="0" borderId="0" xfId="19" applyFont="1" applyFill="1" applyBorder="1" applyAlignment="1" applyProtection="1">
      <alignment horizontal="center"/>
    </xf>
    <xf numFmtId="0" fontId="20" fillId="0" borderId="0" xfId="14" applyFont="1" applyFill="1" applyBorder="1" applyAlignment="1" applyProtection="1"/>
    <xf numFmtId="0" fontId="25" fillId="4" borderId="0" xfId="16" quotePrefix="1" applyFont="1" applyFill="1" applyBorder="1" applyAlignment="1" applyProtection="1">
      <alignment vertical="top"/>
    </xf>
    <xf numFmtId="0" fontId="2" fillId="0" borderId="0" xfId="14" applyFont="1"/>
    <xf numFmtId="0" fontId="22" fillId="0" borderId="3" xfId="6" applyBorder="1" applyAlignment="1"/>
    <xf numFmtId="0" fontId="2" fillId="2" borderId="0" xfId="14" applyFont="1" applyFill="1" applyAlignment="1"/>
    <xf numFmtId="0" fontId="25" fillId="0" borderId="2" xfId="14" applyFont="1" applyFill="1" applyBorder="1" applyAlignment="1" applyProtection="1">
      <alignment horizontal="center"/>
    </xf>
    <xf numFmtId="0" fontId="2" fillId="0" borderId="3" xfId="14" applyFont="1" applyBorder="1" applyAlignment="1">
      <alignment horizontal="center"/>
    </xf>
    <xf numFmtId="0" fontId="2" fillId="0" borderId="2" xfId="14" applyFont="1" applyBorder="1" applyAlignment="1">
      <alignment horizontal="right"/>
    </xf>
    <xf numFmtId="0" fontId="24" fillId="0" borderId="2" xfId="14" applyFont="1" applyFill="1" applyBorder="1" applyAlignment="1" applyProtection="1">
      <alignment horizontal="right"/>
    </xf>
    <xf numFmtId="0" fontId="23" fillId="0" borderId="2" xfId="14" applyFont="1" applyFill="1" applyBorder="1" applyAlignment="1" applyProtection="1">
      <alignment horizontal="right"/>
    </xf>
    <xf numFmtId="0" fontId="2" fillId="2" borderId="0" xfId="14" applyFont="1" applyFill="1" applyAlignment="1" applyProtection="1">
      <alignment horizontal="left"/>
    </xf>
    <xf numFmtId="171" fontId="2" fillId="0" borderId="0" xfId="14" applyNumberFormat="1" applyFont="1" applyAlignment="1" applyProtection="1">
      <alignment horizontal="left"/>
    </xf>
    <xf numFmtId="0" fontId="2" fillId="2" borderId="0" xfId="18" applyFont="1" applyFill="1" applyAlignment="1" applyProtection="1">
      <alignment horizontal="left"/>
    </xf>
    <xf numFmtId="171" fontId="2" fillId="0" borderId="0" xfId="18" applyNumberFormat="1" applyFont="1" applyAlignment="1" applyProtection="1">
      <alignment horizontal="left"/>
    </xf>
    <xf numFmtId="0" fontId="2" fillId="0" borderId="0" xfId="14" applyFont="1" applyAlignment="1" applyProtection="1">
      <alignment horizontal="left"/>
    </xf>
    <xf numFmtId="0" fontId="2" fillId="2" borderId="3" xfId="14" applyFont="1" applyFill="1" applyBorder="1" applyAlignment="1" applyProtection="1">
      <alignment horizontal="left"/>
    </xf>
    <xf numFmtId="171" fontId="2" fillId="0" borderId="3" xfId="14" applyNumberFormat="1" applyFont="1" applyBorder="1" applyAlignment="1" applyProtection="1">
      <alignment horizontal="left"/>
    </xf>
    <xf numFmtId="0" fontId="2" fillId="0" borderId="0" xfId="14" quotePrefix="1" applyFont="1" applyBorder="1" applyAlignment="1" applyProtection="1">
      <alignment horizontal="left"/>
    </xf>
    <xf numFmtId="0" fontId="22" fillId="0" borderId="0" xfId="6" applyBorder="1" applyAlignment="1">
      <alignment horizontal="left"/>
    </xf>
    <xf numFmtId="0" fontId="23" fillId="2" borderId="0" xfId="14" applyFont="1" applyFill="1" applyAlignment="1" applyProtection="1"/>
    <xf numFmtId="0" fontId="24" fillId="0" borderId="0" xfId="14" applyFont="1" applyFill="1" applyBorder="1" applyAlignment="1" applyProtection="1"/>
    <xf numFmtId="0" fontId="22" fillId="0" borderId="0" xfId="6" applyBorder="1" applyAlignment="1"/>
    <xf numFmtId="0" fontId="25" fillId="0" borderId="0" xfId="14" applyFont="1" applyFill="1" applyBorder="1" applyAlignment="1" applyProtection="1"/>
    <xf numFmtId="0" fontId="25" fillId="0" borderId="0" xfId="14" applyFont="1" applyFill="1" applyAlignment="1" applyProtection="1">
      <alignment horizontal="left"/>
    </xf>
    <xf numFmtId="0" fontId="22" fillId="0" borderId="0" xfId="6" applyAlignment="1">
      <alignment horizontal="left"/>
    </xf>
    <xf numFmtId="0" fontId="23" fillId="0" borderId="0" xfId="14" applyFont="1" applyFill="1" applyProtection="1"/>
    <xf numFmtId="0" fontId="27" fillId="0" borderId="0" xfId="14" applyFont="1" applyFill="1" applyProtection="1"/>
    <xf numFmtId="0" fontId="2" fillId="0" borderId="0" xfId="23" applyFont="1" applyFill="1"/>
    <xf numFmtId="0" fontId="2" fillId="0" borderId="0" xfId="23" applyFont="1"/>
    <xf numFmtId="0" fontId="2" fillId="0" borderId="0" xfId="18" applyFont="1"/>
    <xf numFmtId="0" fontId="2" fillId="0" borderId="0" xfId="23" applyFont="1" applyAlignment="1" applyProtection="1">
      <alignment horizontal="left"/>
    </xf>
    <xf numFmtId="1" fontId="2" fillId="0" borderId="0" xfId="23" applyNumberFormat="1" applyFont="1"/>
    <xf numFmtId="1" fontId="2" fillId="0" borderId="0" xfId="14" applyNumberFormat="1" applyFont="1"/>
    <xf numFmtId="164" fontId="2" fillId="0" borderId="0" xfId="14" applyNumberFormat="1" applyFont="1"/>
    <xf numFmtId="3" fontId="2" fillId="0" borderId="0" xfId="14" applyNumberFormat="1" applyFont="1"/>
    <xf numFmtId="0" fontId="2" fillId="2" borderId="0" xfId="14" applyFont="1" applyFill="1"/>
    <xf numFmtId="0" fontId="2" fillId="0" borderId="0" xfId="14" applyFont="1" applyBorder="1" applyAlignment="1">
      <alignment horizontal="right"/>
    </xf>
    <xf numFmtId="0" fontId="2" fillId="2" borderId="0" xfId="14" applyFont="1" applyFill="1" applyBorder="1" applyAlignment="1" applyProtection="1">
      <alignment horizontal="left"/>
    </xf>
    <xf numFmtId="171" fontId="2" fillId="0" borderId="0" xfId="18" applyNumberFormat="1" applyFont="1" applyBorder="1" applyAlignment="1" applyProtection="1">
      <alignment horizontal="left"/>
    </xf>
    <xf numFmtId="172" fontId="24" fillId="4" borderId="0" xfId="23" applyNumberFormat="1" applyFont="1" applyFill="1" applyBorder="1" applyAlignment="1" applyProtection="1">
      <alignment horizontal="right"/>
    </xf>
    <xf numFmtId="172" fontId="23" fillId="4" borderId="0" xfId="23" applyNumberFormat="1" applyFont="1" applyFill="1" applyBorder="1" applyAlignment="1" applyProtection="1">
      <alignment horizontal="right"/>
    </xf>
    <xf numFmtId="171" fontId="2" fillId="0" borderId="3" xfId="15" applyNumberFormat="1" applyFont="1" applyBorder="1" applyAlignment="1" applyProtection="1">
      <alignment horizontal="left"/>
    </xf>
    <xf numFmtId="172" fontId="24" fillId="4" borderId="3" xfId="23" applyNumberFormat="1" applyFont="1" applyFill="1" applyBorder="1" applyAlignment="1" applyProtection="1">
      <alignment horizontal="right"/>
    </xf>
    <xf numFmtId="172" fontId="23" fillId="4" borderId="3" xfId="23" applyNumberFormat="1" applyFont="1" applyFill="1" applyBorder="1" applyAlignment="1" applyProtection="1">
      <alignment horizontal="right"/>
    </xf>
    <xf numFmtId="0" fontId="2" fillId="0" borderId="2" xfId="14" quotePrefix="1" applyFont="1" applyBorder="1" applyAlignment="1" applyProtection="1">
      <alignment horizontal="left"/>
    </xf>
    <xf numFmtId="0" fontId="22" fillId="0" borderId="2" xfId="6" applyBorder="1" applyAlignment="1">
      <alignment horizontal="left"/>
    </xf>
    <xf numFmtId="0" fontId="2" fillId="0" borderId="0" xfId="14" quotePrefix="1" applyFont="1" applyAlignment="1" applyProtection="1">
      <alignment horizontal="left"/>
    </xf>
    <xf numFmtId="0" fontId="23" fillId="2" borderId="0" xfId="14" applyFont="1" applyFill="1" applyProtection="1"/>
    <xf numFmtId="0" fontId="24" fillId="0" borderId="0" xfId="14" applyFont="1" applyFill="1" applyAlignment="1" applyProtection="1">
      <alignment horizontal="left"/>
    </xf>
    <xf numFmtId="0" fontId="20" fillId="4" borderId="0" xfId="24" applyFont="1" applyFill="1" applyBorder="1" applyAlignment="1" applyProtection="1"/>
    <xf numFmtId="0" fontId="2" fillId="4" borderId="0" xfId="24" applyFont="1" applyFill="1" applyBorder="1" applyAlignment="1"/>
    <xf numFmtId="0" fontId="2" fillId="4" borderId="0" xfId="15" applyFont="1" applyFill="1"/>
    <xf numFmtId="0" fontId="2" fillId="2" borderId="0" xfId="15" applyFont="1" applyFill="1"/>
    <xf numFmtId="0" fontId="25" fillId="4" borderId="2" xfId="15" applyFont="1" applyFill="1" applyBorder="1" applyAlignment="1" applyProtection="1">
      <alignment horizontal="center"/>
    </xf>
    <xf numFmtId="0" fontId="21" fillId="4" borderId="3" xfId="15" applyFont="1" applyFill="1" applyBorder="1" applyAlignment="1">
      <alignment horizontal="center"/>
    </xf>
    <xf numFmtId="0" fontId="2" fillId="2" borderId="0" xfId="24" applyFont="1" applyFill="1"/>
    <xf numFmtId="0" fontId="2" fillId="2" borderId="0" xfId="24" applyFont="1" applyFill="1" applyAlignment="1" applyProtection="1">
      <alignment horizontal="left"/>
    </xf>
    <xf numFmtId="171" fontId="2" fillId="4" borderId="0" xfId="24" applyNumberFormat="1" applyFont="1" applyFill="1" applyAlignment="1" applyProtection="1">
      <alignment horizontal="left"/>
    </xf>
    <xf numFmtId="0" fontId="2" fillId="2" borderId="0" xfId="15" applyFont="1" applyFill="1" applyAlignment="1" applyProtection="1">
      <alignment horizontal="left"/>
    </xf>
    <xf numFmtId="171" fontId="21" fillId="4" borderId="3" xfId="24" applyNumberFormat="1" applyFont="1" applyFill="1" applyBorder="1" applyAlignment="1" applyProtection="1">
      <alignment horizontal="left"/>
    </xf>
    <xf numFmtId="49" fontId="2" fillId="4" borderId="0" xfId="6" quotePrefix="1" applyNumberFormat="1" applyFont="1" applyFill="1" applyBorder="1" applyAlignment="1"/>
    <xf numFmtId="0" fontId="22" fillId="0" borderId="0" xfId="6" applyAlignment="1"/>
    <xf numFmtId="0" fontId="2" fillId="2" borderId="0" xfId="15" applyFont="1" applyFill="1" applyAlignment="1" applyProtection="1">
      <alignment horizontal="left" vertical="top"/>
    </xf>
    <xf numFmtId="0" fontId="2" fillId="4" borderId="0" xfId="15" quotePrefix="1" applyFont="1" applyFill="1" applyAlignment="1">
      <alignment vertical="top"/>
    </xf>
    <xf numFmtId="0" fontId="22" fillId="4" borderId="0" xfId="6" applyFill="1" applyAlignment="1">
      <alignment vertical="top"/>
    </xf>
    <xf numFmtId="0" fontId="2" fillId="4" borderId="0" xfId="15" applyFont="1" applyFill="1" applyAlignment="1">
      <alignment vertical="top"/>
    </xf>
    <xf numFmtId="0" fontId="2" fillId="4" borderId="0" xfId="15" applyFont="1" applyFill="1" applyAlignment="1">
      <alignment horizontal="left" vertical="top"/>
    </xf>
    <xf numFmtId="0" fontId="2" fillId="4" borderId="0" xfId="15" quotePrefix="1" applyFont="1" applyFill="1" applyAlignment="1">
      <alignment horizontal="left" vertical="top"/>
    </xf>
    <xf numFmtId="0" fontId="21" fillId="4" borderId="0" xfId="17" applyFont="1" applyFill="1" applyAlignment="1">
      <alignment vertical="top"/>
    </xf>
    <xf numFmtId="0" fontId="21" fillId="4" borderId="0" xfId="6" applyFont="1" applyFill="1" applyAlignment="1">
      <alignment vertical="top"/>
    </xf>
    <xf numFmtId="0" fontId="2" fillId="4" borderId="0" xfId="17" applyFont="1" applyFill="1" applyAlignment="1">
      <alignment vertical="top"/>
    </xf>
    <xf numFmtId="0" fontId="22" fillId="0" borderId="0" xfId="6" applyFont="1" applyAlignment="1">
      <alignment vertical="top"/>
    </xf>
    <xf numFmtId="0" fontId="22"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6" fillId="0" borderId="7" xfId="23" applyFont="1" applyBorder="1"/>
    <xf numFmtId="0" fontId="10" fillId="0" borderId="8" xfId="23" applyFont="1" applyBorder="1"/>
    <xf numFmtId="0" fontId="2" fillId="2" borderId="0" xfId="17" applyFont="1" applyFill="1" applyProtection="1"/>
    <xf numFmtId="0" fontId="2" fillId="2" borderId="0" xfId="17" applyFont="1" applyFill="1" applyAlignment="1" applyProtection="1">
      <alignment horizontal="left"/>
    </xf>
    <xf numFmtId="0" fontId="0" fillId="0" borderId="0" xfId="0" applyAlignment="1"/>
    <xf numFmtId="49" fontId="2" fillId="4" borderId="0" xfId="0" applyNumberFormat="1" applyFont="1" applyFill="1" applyBorder="1" applyAlignment="1"/>
    <xf numFmtId="49" fontId="1" fillId="0" borderId="0" xfId="0" applyNumberFormat="1" applyFont="1" applyBorder="1" applyAlignment="1"/>
    <xf numFmtId="0" fontId="2" fillId="2" borderId="0" xfId="19" applyFont="1" applyFill="1" applyAlignment="1" applyProtection="1">
      <alignment horizontal="left"/>
    </xf>
    <xf numFmtId="171" fontId="2" fillId="0" borderId="0" xfId="19" applyNumberFormat="1" applyFont="1" applyAlignment="1" applyProtection="1">
      <alignment horizontal="left"/>
    </xf>
    <xf numFmtId="0" fontId="2" fillId="2" borderId="0" xfId="10" applyFont="1" applyFill="1"/>
    <xf numFmtId="171" fontId="11" fillId="3" borderId="0" xfId="10" applyNumberFormat="1" applyFont="1" applyFill="1" applyAlignment="1">
      <alignment vertical="center"/>
    </xf>
    <xf numFmtId="166" fontId="23" fillId="4" borderId="3" xfId="23" applyNumberFormat="1" applyFont="1" applyFill="1" applyBorder="1" applyAlignment="1" applyProtection="1">
      <alignment horizontal="right"/>
    </xf>
    <xf numFmtId="1" fontId="24" fillId="4" borderId="0" xfId="23" applyNumberFormat="1" applyFont="1" applyFill="1" applyAlignment="1" applyProtection="1">
      <alignment horizontal="right"/>
    </xf>
    <xf numFmtId="1" fontId="23" fillId="4" borderId="0" xfId="23" applyNumberFormat="1" applyFont="1" applyFill="1" applyAlignment="1" applyProtection="1">
      <alignment horizontal="right"/>
    </xf>
    <xf numFmtId="0" fontId="2" fillId="2" borderId="0" xfId="21" applyFont="1" applyFill="1" applyAlignment="1" applyProtection="1">
      <alignment horizontal="left"/>
    </xf>
    <xf numFmtId="171" fontId="2" fillId="0" borderId="0" xfId="21" applyNumberFormat="1" applyFont="1" applyAlignment="1" applyProtection="1">
      <alignment horizontal="left"/>
    </xf>
    <xf numFmtId="0" fontId="2" fillId="2" borderId="0" xfId="23" applyFont="1" applyFill="1"/>
    <xf numFmtId="0" fontId="2" fillId="2" borderId="0" xfId="23" applyFont="1" applyFill="1" applyAlignment="1" applyProtection="1">
      <alignment horizontal="left"/>
    </xf>
    <xf numFmtId="171" fontId="2" fillId="4" borderId="0" xfId="23" applyNumberFormat="1" applyFont="1" applyFill="1" applyAlignment="1" applyProtection="1">
      <alignment horizontal="left"/>
    </xf>
    <xf numFmtId="0" fontId="24" fillId="4" borderId="0" xfId="23" applyFont="1" applyFill="1" applyBorder="1" applyAlignment="1" applyProtection="1">
      <alignment horizontal="center"/>
    </xf>
    <xf numFmtId="0" fontId="23" fillId="4" borderId="0" xfId="23" applyFont="1" applyFill="1" applyBorder="1" applyAlignment="1" applyProtection="1">
      <alignment horizontal="center"/>
    </xf>
    <xf numFmtId="164" fontId="10" fillId="4" borderId="0" xfId="23" applyNumberFormat="1" applyFont="1" applyFill="1" applyBorder="1"/>
    <xf numFmtId="164" fontId="36" fillId="4" borderId="0" xfId="23" applyNumberFormat="1" applyFont="1" applyFill="1" applyBorder="1"/>
    <xf numFmtId="171" fontId="2" fillId="0" borderId="0" xfId="23" applyNumberFormat="1" applyFont="1" applyAlignment="1" applyProtection="1">
      <alignment horizontal="left"/>
    </xf>
    <xf numFmtId="0" fontId="21" fillId="4" borderId="0" xfId="0" applyFont="1" applyFill="1" applyBorder="1"/>
    <xf numFmtId="164" fontId="21" fillId="4" borderId="0" xfId="23" applyNumberFormat="1" applyFont="1" applyFill="1"/>
    <xf numFmtId="3" fontId="36" fillId="4" borderId="0" xfId="21" applyNumberFormat="1" applyFont="1" applyFill="1" applyAlignment="1">
      <alignment vertical="top"/>
    </xf>
    <xf numFmtId="171" fontId="2" fillId="0" borderId="3" xfId="19" applyNumberFormat="1" applyFont="1" applyBorder="1" applyAlignment="1" applyProtection="1">
      <alignment horizontal="left"/>
    </xf>
    <xf numFmtId="171" fontId="2" fillId="0" borderId="0" xfId="22" applyNumberFormat="1" applyFont="1" applyAlignment="1" applyProtection="1">
      <alignment horizontal="left"/>
    </xf>
    <xf numFmtId="0" fontId="21" fillId="4" borderId="0" xfId="0" applyFont="1" applyFill="1" applyBorder="1" applyAlignment="1">
      <alignment vertical="top"/>
    </xf>
    <xf numFmtId="0" fontId="21" fillId="4" borderId="0" xfId="0" applyFont="1" applyFill="1" applyBorder="1" applyAlignment="1">
      <alignment vertical="top" wrapText="1"/>
    </xf>
    <xf numFmtId="0" fontId="21" fillId="0" borderId="0" xfId="22" applyFont="1"/>
    <xf numFmtId="166" fontId="24" fillId="0" borderId="0" xfId="22" applyNumberFormat="1" applyFont="1" applyFill="1" applyAlignment="1" applyProtection="1">
      <alignment horizontal="center"/>
    </xf>
    <xf numFmtId="0" fontId="21" fillId="4" borderId="0" xfId="22" applyFont="1" applyFill="1"/>
    <xf numFmtId="165" fontId="21" fillId="4" borderId="0" xfId="22" applyNumberFormat="1" applyFont="1" applyFill="1"/>
    <xf numFmtId="0" fontId="21" fillId="4" borderId="0" xfId="22" applyFont="1" applyFill="1" applyAlignment="1">
      <alignment vertical="top"/>
    </xf>
    <xf numFmtId="0" fontId="21" fillId="0" borderId="0" xfId="22" applyFont="1" applyAlignment="1">
      <alignment vertical="top"/>
    </xf>
    <xf numFmtId="0" fontId="2" fillId="0" borderId="0" xfId="17" applyFont="1" applyBorder="1"/>
    <xf numFmtId="0" fontId="2" fillId="0" borderId="0" xfId="22" applyFont="1"/>
    <xf numFmtId="1" fontId="25" fillId="0" borderId="0" xfId="23" applyNumberFormat="1" applyFont="1" applyFill="1" applyAlignment="1" applyProtection="1">
      <alignment horizontal="right" indent="1"/>
    </xf>
    <xf numFmtId="166" fontId="25" fillId="4" borderId="0" xfId="19" applyNumberFormat="1" applyFont="1" applyFill="1" applyBorder="1" applyAlignment="1" applyProtection="1">
      <alignment horizontal="center"/>
    </xf>
    <xf numFmtId="0" fontId="2" fillId="4" borderId="0" xfId="17" applyFont="1" applyFill="1"/>
    <xf numFmtId="0" fontId="2" fillId="0" borderId="0" xfId="17" applyFont="1" applyAlignment="1">
      <alignment vertical="top"/>
    </xf>
    <xf numFmtId="0" fontId="2" fillId="0" borderId="0" xfId="17" applyFont="1"/>
    <xf numFmtId="0" fontId="21" fillId="0" borderId="7" xfId="23" applyFont="1" applyBorder="1"/>
    <xf numFmtId="0" fontId="21" fillId="0" borderId="0" xfId="23" applyFont="1"/>
    <xf numFmtId="0" fontId="21" fillId="4" borderId="0" xfId="23" applyFont="1" applyFill="1"/>
    <xf numFmtId="0" fontId="21" fillId="4" borderId="0" xfId="23" applyFont="1" applyFill="1" applyAlignment="1">
      <alignment vertical="top"/>
    </xf>
    <xf numFmtId="0" fontId="21" fillId="0" borderId="0" xfId="23" applyFont="1" applyAlignment="1">
      <alignment vertical="top"/>
    </xf>
    <xf numFmtId="0" fontId="48" fillId="0" borderId="0" xfId="11" applyFont="1"/>
    <xf numFmtId="0" fontId="48" fillId="0" borderId="0" xfId="23" applyFont="1"/>
    <xf numFmtId="0" fontId="49" fillId="3" borderId="0" xfId="11" applyFont="1" applyFill="1" applyAlignment="1">
      <alignment horizontal="center"/>
    </xf>
    <xf numFmtId="0" fontId="48" fillId="4" borderId="0" xfId="11" applyFont="1" applyFill="1"/>
    <xf numFmtId="0" fontId="48" fillId="4" borderId="0" xfId="11" applyFont="1" applyFill="1" applyAlignment="1">
      <alignment vertical="top"/>
    </xf>
    <xf numFmtId="0" fontId="48" fillId="0" borderId="0" xfId="11" applyFont="1" applyAlignment="1">
      <alignment vertical="top"/>
    </xf>
    <xf numFmtId="0" fontId="21" fillId="0" borderId="0" xfId="21" applyFont="1"/>
    <xf numFmtId="0" fontId="21" fillId="4" borderId="0" xfId="21" applyFont="1" applyFill="1"/>
    <xf numFmtId="0" fontId="21" fillId="4" borderId="0" xfId="21" applyFont="1" applyFill="1" applyAlignment="1">
      <alignment vertical="top"/>
    </xf>
    <xf numFmtId="0" fontId="21" fillId="0" borderId="0" xfId="21" applyFont="1" applyAlignment="1">
      <alignment vertical="top"/>
    </xf>
    <xf numFmtId="0" fontId="24" fillId="0" borderId="0" xfId="21" applyFont="1" applyFill="1" applyAlignment="1" applyProtection="1">
      <alignment horizontal="right"/>
    </xf>
    <xf numFmtId="0" fontId="21" fillId="0" borderId="0" xfId="13" applyFont="1"/>
    <xf numFmtId="2" fontId="50" fillId="4" borderId="0" xfId="13" applyNumberFormat="1" applyFont="1" applyFill="1" applyAlignment="1" applyProtection="1">
      <alignment horizontal="center"/>
    </xf>
    <xf numFmtId="0" fontId="21" fillId="4" borderId="0" xfId="13" applyFont="1" applyFill="1" applyBorder="1"/>
    <xf numFmtId="0" fontId="21" fillId="4" borderId="0" xfId="13" applyFont="1" applyFill="1" applyBorder="1" applyAlignment="1">
      <alignment vertical="top"/>
    </xf>
    <xf numFmtId="0" fontId="21" fillId="0" borderId="0" xfId="13" applyFont="1" applyAlignment="1">
      <alignment vertical="top"/>
    </xf>
    <xf numFmtId="0" fontId="21" fillId="0" borderId="0" xfId="16" applyFont="1"/>
    <xf numFmtId="0" fontId="21" fillId="4" borderId="0" xfId="16" applyFont="1" applyFill="1"/>
    <xf numFmtId="0" fontId="21" fillId="4" borderId="0" xfId="16" applyFont="1" applyFill="1" applyAlignment="1">
      <alignment vertical="top"/>
    </xf>
    <xf numFmtId="0" fontId="21" fillId="0" borderId="0" xfId="16" applyFont="1" applyAlignment="1">
      <alignment vertical="top"/>
    </xf>
    <xf numFmtId="0" fontId="21" fillId="0" borderId="0" xfId="18" applyFont="1"/>
    <xf numFmtId="0" fontId="21" fillId="4" borderId="0" xfId="18" applyFont="1" applyFill="1"/>
    <xf numFmtId="0" fontId="21" fillId="4" borderId="0" xfId="18" applyFont="1" applyFill="1" applyAlignment="1">
      <alignment vertical="top"/>
    </xf>
    <xf numFmtId="0" fontId="21" fillId="0" borderId="0" xfId="15" applyFont="1" applyAlignment="1">
      <alignment vertical="top"/>
    </xf>
    <xf numFmtId="0" fontId="21" fillId="0" borderId="0" xfId="7" applyFont="1"/>
    <xf numFmtId="1" fontId="24" fillId="4" borderId="0" xfId="7" applyNumberFormat="1" applyFont="1" applyFill="1" applyBorder="1" applyAlignment="1" applyProtection="1">
      <alignment horizontal="center"/>
    </xf>
    <xf numFmtId="0" fontId="21" fillId="4" borderId="0" xfId="7" applyFont="1" applyFill="1" applyBorder="1"/>
    <xf numFmtId="0" fontId="21" fillId="4" borderId="0" xfId="7" applyFont="1" applyFill="1" applyBorder="1" applyAlignment="1">
      <alignment vertical="top"/>
    </xf>
    <xf numFmtId="0" fontId="21" fillId="0" borderId="0" xfId="8" applyFont="1"/>
    <xf numFmtId="0" fontId="21" fillId="4" borderId="0" xfId="8" applyFont="1" applyFill="1" applyBorder="1"/>
    <xf numFmtId="0" fontId="21" fillId="4" borderId="0" xfId="8" applyFont="1" applyFill="1" applyBorder="1" applyAlignment="1">
      <alignment vertical="top"/>
    </xf>
    <xf numFmtId="165" fontId="24" fillId="0" borderId="0" xfId="8" applyNumberFormat="1" applyFont="1" applyFill="1" applyAlignment="1" applyProtection="1">
      <alignment horizontal="center"/>
    </xf>
    <xf numFmtId="0" fontId="21" fillId="0" borderId="0" xfId="8" quotePrefix="1" applyFont="1"/>
    <xf numFmtId="165" fontId="21" fillId="0" borderId="0" xfId="8" quotePrefix="1" applyNumberFormat="1" applyFont="1"/>
    <xf numFmtId="165" fontId="21" fillId="0" borderId="0" xfId="8" applyNumberFormat="1" applyFont="1"/>
    <xf numFmtId="0" fontId="19" fillId="0" borderId="3" xfId="6" applyFont="1" applyBorder="1" applyAlignment="1"/>
    <xf numFmtId="0" fontId="19" fillId="0" borderId="0" xfId="6" applyFont="1" applyBorder="1" applyAlignment="1">
      <alignment horizontal="left"/>
    </xf>
    <xf numFmtId="0" fontId="19" fillId="0" borderId="0" xfId="6" applyFont="1" applyBorder="1" applyAlignment="1"/>
    <xf numFmtId="0" fontId="19" fillId="0" borderId="0" xfId="6" applyFont="1" applyAlignment="1">
      <alignment horizontal="left"/>
    </xf>
    <xf numFmtId="0" fontId="24" fillId="0" borderId="0" xfId="14" applyFont="1" applyFill="1" applyProtection="1"/>
    <xf numFmtId="1" fontId="21" fillId="0" borderId="0" xfId="23" applyNumberFormat="1" applyFont="1"/>
    <xf numFmtId="1" fontId="21" fillId="0" borderId="0" xfId="14" applyNumberFormat="1" applyFont="1"/>
    <xf numFmtId="164" fontId="21" fillId="0" borderId="0" xfId="14" applyNumberFormat="1" applyFont="1"/>
    <xf numFmtId="3" fontId="21" fillId="0" borderId="0" xfId="14" applyNumberFormat="1" applyFont="1"/>
    <xf numFmtId="0" fontId="21" fillId="0" borderId="0" xfId="14" applyFont="1"/>
    <xf numFmtId="0" fontId="21" fillId="0" borderId="2" xfId="14" applyFont="1" applyBorder="1" applyAlignment="1">
      <alignment horizontal="right"/>
    </xf>
    <xf numFmtId="0" fontId="21" fillId="0" borderId="0" xfId="14" applyFont="1" applyBorder="1" applyAlignment="1">
      <alignment horizontal="right"/>
    </xf>
    <xf numFmtId="0" fontId="19" fillId="0" borderId="2" xfId="6" applyFont="1" applyBorder="1" applyAlignment="1">
      <alignment horizontal="left"/>
    </xf>
    <xf numFmtId="0" fontId="21" fillId="4" borderId="0" xfId="24" applyFont="1" applyFill="1" applyBorder="1" applyAlignment="1"/>
    <xf numFmtId="0" fontId="19" fillId="0" borderId="0" xfId="6" applyFont="1" applyAlignment="1"/>
    <xf numFmtId="0" fontId="19" fillId="4" borderId="0" xfId="6" applyFont="1" applyFill="1" applyAlignment="1">
      <alignment vertical="top"/>
    </xf>
    <xf numFmtId="0" fontId="21" fillId="4" borderId="0" xfId="15" quotePrefix="1" applyFont="1" applyFill="1" applyAlignment="1">
      <alignment horizontal="left" vertical="top"/>
    </xf>
    <xf numFmtId="0" fontId="19" fillId="0" borderId="0" xfId="6" applyFont="1" applyAlignment="1">
      <alignment vertical="top"/>
    </xf>
    <xf numFmtId="0" fontId="21" fillId="0" borderId="0" xfId="19" applyFont="1"/>
    <xf numFmtId="0" fontId="24" fillId="0" borderId="2" xfId="19" applyFont="1" applyFill="1" applyBorder="1" applyAlignment="1" applyProtection="1">
      <alignment horizontal="center"/>
    </xf>
    <xf numFmtId="0" fontId="21" fillId="0" borderId="0" xfId="19" applyFont="1" applyAlignment="1">
      <alignment vertical="top"/>
    </xf>
    <xf numFmtId="0" fontId="21" fillId="0" borderId="0" xfId="22" applyFont="1" applyFill="1"/>
    <xf numFmtId="164" fontId="24" fillId="0" borderId="0" xfId="9" applyNumberFormat="1" applyFont="1" applyFill="1" applyAlignment="1" applyProtection="1">
      <alignment horizontal="center"/>
    </xf>
    <xf numFmtId="0" fontId="21" fillId="0" borderId="0" xfId="9" applyFont="1" applyFill="1" applyBorder="1"/>
    <xf numFmtId="0" fontId="21" fillId="0" borderId="0" xfId="9" applyFont="1" applyFill="1" applyBorder="1" applyAlignment="1">
      <alignment vertical="top"/>
    </xf>
    <xf numFmtId="0" fontId="21" fillId="0" borderId="0" xfId="9" applyFont="1" applyFill="1" applyAlignment="1">
      <alignment vertical="top"/>
    </xf>
    <xf numFmtId="0" fontId="51" fillId="4" borderId="0" xfId="9" applyFont="1" applyFill="1" applyBorder="1" applyAlignment="1">
      <alignment horizontal="center"/>
    </xf>
    <xf numFmtId="0" fontId="48" fillId="4" borderId="0" xfId="9" applyFont="1" applyFill="1"/>
    <xf numFmtId="0" fontId="48" fillId="4" borderId="0" xfId="22" applyFont="1" applyFill="1"/>
    <xf numFmtId="164" fontId="13" fillId="4" borderId="0" xfId="9" applyNumberFormat="1" applyFont="1" applyFill="1" applyAlignment="1" applyProtection="1">
      <alignment horizontal="center"/>
    </xf>
    <xf numFmtId="0" fontId="48" fillId="4" borderId="0" xfId="9" applyFont="1" applyFill="1" applyBorder="1"/>
    <xf numFmtId="0" fontId="48" fillId="4" borderId="0" xfId="9" applyFont="1" applyFill="1" applyBorder="1" applyAlignment="1">
      <alignment vertical="top"/>
    </xf>
    <xf numFmtId="0" fontId="48" fillId="4" borderId="0" xfId="9" applyFont="1" applyFill="1" applyAlignment="1">
      <alignment vertical="top"/>
    </xf>
    <xf numFmtId="2" fontId="23" fillId="0" borderId="0" xfId="23" applyNumberFormat="1" applyFont="1" applyFill="1" applyAlignment="1" applyProtection="1">
      <alignment horizontal="right" indent="1"/>
    </xf>
    <xf numFmtId="0" fontId="2" fillId="2" borderId="0" xfId="17" applyFont="1" applyFill="1" applyBorder="1" applyAlignment="1" applyProtection="1">
      <alignment horizontal="left"/>
    </xf>
    <xf numFmtId="0" fontId="0" fillId="0" borderId="0" xfId="0" applyAlignment="1">
      <alignment vertical="top" wrapText="1"/>
    </xf>
    <xf numFmtId="0" fontId="2" fillId="4" borderId="0" xfId="0" applyFont="1" applyFill="1" applyBorder="1" applyAlignment="1">
      <alignment vertical="top" wrapText="1"/>
    </xf>
    <xf numFmtId="0" fontId="2" fillId="4" borderId="0" xfId="0" quotePrefix="1" applyFont="1" applyFill="1" applyBorder="1" applyAlignment="1">
      <alignment vertical="top" wrapText="1"/>
    </xf>
    <xf numFmtId="171" fontId="2" fillId="0" borderId="3" xfId="21" applyNumberFormat="1" applyFont="1" applyBorder="1" applyAlignment="1" applyProtection="1">
      <alignment horizontal="left"/>
    </xf>
    <xf numFmtId="171" fontId="2" fillId="0" borderId="0" xfId="21" applyNumberFormat="1" applyFont="1" applyBorder="1" applyAlignment="1" applyProtection="1">
      <alignment horizontal="left"/>
    </xf>
    <xf numFmtId="3" fontId="10" fillId="4" borderId="0" xfId="21" applyNumberFormat="1" applyFont="1" applyFill="1" applyAlignment="1">
      <alignment vertical="top"/>
    </xf>
    <xf numFmtId="2" fontId="23" fillId="0" borderId="0" xfId="23" applyNumberFormat="1" applyFont="1" applyFill="1" applyAlignment="1" applyProtection="1">
      <alignment horizontal="center"/>
    </xf>
    <xf numFmtId="2" fontId="36" fillId="0" borderId="0" xfId="22" applyNumberFormat="1" applyFont="1" applyAlignment="1">
      <alignment horizontal="right"/>
    </xf>
    <xf numFmtId="0" fontId="21" fillId="0" borderId="0" xfId="22" applyFont="1" applyAlignment="1">
      <alignment horizontal="right"/>
    </xf>
    <xf numFmtId="0" fontId="21" fillId="4" borderId="0" xfId="0" applyFont="1" applyFill="1" applyBorder="1" applyAlignment="1">
      <alignment horizontal="right"/>
    </xf>
    <xf numFmtId="164" fontId="21" fillId="4" borderId="0" xfId="23" applyNumberFormat="1" applyFont="1" applyFill="1" applyBorder="1"/>
    <xf numFmtId="3" fontId="24" fillId="0" borderId="0" xfId="19" applyNumberFormat="1" applyFont="1" applyFill="1" applyBorder="1" applyAlignment="1" applyProtection="1">
      <alignment horizontal="right"/>
    </xf>
    <xf numFmtId="3" fontId="16" fillId="4" borderId="0" xfId="9" applyNumberFormat="1" applyFont="1" applyFill="1" applyAlignment="1">
      <alignment horizontal="right"/>
    </xf>
    <xf numFmtId="49" fontId="10" fillId="4" borderId="0" xfId="0" quotePrefix="1" applyNumberFormat="1" applyFont="1" applyFill="1" applyBorder="1" applyAlignment="1"/>
    <xf numFmtId="0" fontId="0" fillId="0" borderId="0" xfId="0" applyAlignment="1"/>
    <xf numFmtId="0" fontId="10" fillId="4" borderId="0" xfId="17" quotePrefix="1" applyFont="1" applyFill="1" applyAlignment="1">
      <alignment horizontal="left" vertical="top" wrapText="1"/>
    </xf>
    <xf numFmtId="0" fontId="22" fillId="4" borderId="0" xfId="0" applyFont="1" applyFill="1" applyAlignment="1">
      <alignment horizontal="left" vertical="top" wrapText="1"/>
    </xf>
    <xf numFmtId="0" fontId="0" fillId="0" borderId="0" xfId="0" applyAlignment="1">
      <alignment horizontal="left" vertical="top" wrapText="1"/>
    </xf>
    <xf numFmtId="0" fontId="21" fillId="3" borderId="4" xfId="8" applyFont="1" applyFill="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4" borderId="0" xfId="0" applyFill="1" applyAlignment="1">
      <alignment horizontal="left" vertical="top" wrapText="1"/>
    </xf>
    <xf numFmtId="49" fontId="10" fillId="4" borderId="0" xfId="0" applyNumberFormat="1" applyFont="1" applyFill="1" applyBorder="1" applyAlignment="1"/>
    <xf numFmtId="0" fontId="34" fillId="4" borderId="0" xfId="5" applyFont="1" applyFill="1" applyBorder="1" applyAlignment="1" applyProtection="1">
      <alignment horizontal="center" vertical="center" wrapText="1"/>
    </xf>
    <xf numFmtId="0" fontId="34" fillId="4" borderId="0" xfId="5" applyFont="1" applyFill="1" applyAlignment="1" applyProtection="1">
      <alignment horizontal="center" vertical="center" wrapText="1"/>
    </xf>
    <xf numFmtId="0" fontId="19" fillId="0" borderId="9" xfId="0" applyFont="1" applyBorder="1" applyAlignment="1">
      <alignment horizontal="center"/>
    </xf>
    <xf numFmtId="0" fontId="19" fillId="0" borderId="10" xfId="0" applyFont="1" applyBorder="1" applyAlignment="1">
      <alignment horizontal="center"/>
    </xf>
    <xf numFmtId="0" fontId="20" fillId="0" borderId="0" xfId="17" applyFont="1" applyFill="1" applyBorder="1" applyAlignment="1" applyProtection="1"/>
    <xf numFmtId="0" fontId="24" fillId="0" borderId="4" xfId="8" applyFont="1" applyFill="1" applyBorder="1" applyAlignment="1" applyProtection="1">
      <alignment horizontal="center"/>
    </xf>
    <xf numFmtId="0" fontId="24" fillId="0" borderId="9" xfId="8" applyFont="1" applyFill="1" applyBorder="1" applyAlignment="1" applyProtection="1">
      <alignment horizontal="center"/>
    </xf>
    <xf numFmtId="0" fontId="10" fillId="4" borderId="0" xfId="17" applyFont="1" applyFill="1" applyAlignment="1">
      <alignment vertical="top" wrapText="1"/>
    </xf>
    <xf numFmtId="0" fontId="22" fillId="0" borderId="0" xfId="0" applyFont="1" applyAlignment="1">
      <alignment vertical="top" wrapText="1"/>
    </xf>
    <xf numFmtId="0" fontId="0" fillId="0" borderId="0" xfId="0" applyAlignment="1">
      <alignment vertical="top" wrapText="1"/>
    </xf>
    <xf numFmtId="0" fontId="21" fillId="0" borderId="0" xfId="17" applyFont="1" applyAlignment="1">
      <alignment vertical="top" wrapText="1"/>
    </xf>
    <xf numFmtId="0" fontId="10" fillId="0" borderId="0" xfId="17" applyFont="1" applyAlignment="1">
      <alignment vertical="top" wrapText="1"/>
    </xf>
    <xf numFmtId="0" fontId="21" fillId="4" borderId="0" xfId="17" applyFont="1" applyFill="1" applyAlignment="1">
      <alignment vertical="top" wrapText="1"/>
    </xf>
    <xf numFmtId="0" fontId="0" fillId="4" borderId="0" xfId="0" applyFill="1" applyAlignment="1">
      <alignment vertical="top" wrapText="1"/>
    </xf>
    <xf numFmtId="0" fontId="36" fillId="4" borderId="0" xfId="17" applyFont="1" applyFill="1" applyAlignment="1">
      <alignment vertical="top" wrapText="1"/>
    </xf>
    <xf numFmtId="0" fontId="10" fillId="4" borderId="2" xfId="22" applyFont="1" applyFill="1" applyBorder="1" applyAlignment="1">
      <alignment horizontal="justify"/>
    </xf>
    <xf numFmtId="0" fontId="10" fillId="4" borderId="2" xfId="22" applyFont="1" applyFill="1" applyBorder="1" applyAlignment="1"/>
    <xf numFmtId="0" fontId="20" fillId="0" borderId="0" xfId="22" applyFont="1" applyFill="1" applyAlignment="1" applyProtection="1"/>
    <xf numFmtId="0" fontId="10" fillId="0" borderId="0" xfId="22" applyFont="1" applyAlignment="1">
      <alignment vertical="top" wrapText="1"/>
    </xf>
    <xf numFmtId="0" fontId="2" fillId="4" borderId="0" xfId="22" quotePrefix="1" applyFont="1" applyFill="1" applyBorder="1" applyAlignment="1">
      <alignment horizontal="justify" vertical="top" wrapText="1"/>
    </xf>
    <xf numFmtId="0" fontId="10" fillId="4" borderId="0" xfId="22" quotePrefix="1" applyFont="1" applyFill="1" applyBorder="1" applyAlignment="1">
      <alignment horizontal="justify" vertical="top" wrapText="1"/>
    </xf>
    <xf numFmtId="0" fontId="21" fillId="0" borderId="0" xfId="18" applyFont="1" applyAlignment="1">
      <alignment vertical="top" wrapText="1"/>
    </xf>
    <xf numFmtId="0" fontId="36" fillId="0" borderId="0" xfId="22" applyFont="1" applyAlignment="1">
      <alignment vertical="top" wrapText="1"/>
    </xf>
    <xf numFmtId="0" fontId="2" fillId="4" borderId="0" xfId="0" applyFont="1" applyFill="1" applyBorder="1" applyAlignment="1">
      <alignment vertical="top" wrapText="1"/>
    </xf>
    <xf numFmtId="0" fontId="17" fillId="4" borderId="11" xfId="0" applyFont="1" applyFill="1" applyBorder="1" applyAlignment="1"/>
    <xf numFmtId="0" fontId="21" fillId="4" borderId="0" xfId="0" applyNumberFormat="1" applyFont="1" applyFill="1" applyBorder="1" applyAlignment="1">
      <alignment vertical="top" wrapText="1"/>
    </xf>
    <xf numFmtId="49" fontId="2" fillId="4" borderId="0" xfId="0" applyNumberFormat="1" applyFont="1" applyFill="1" applyBorder="1" applyAlignment="1"/>
    <xf numFmtId="0" fontId="2" fillId="4" borderId="0" xfId="0" quotePrefix="1" applyFont="1" applyFill="1" applyBorder="1" applyAlignment="1">
      <alignment vertical="top" wrapText="1"/>
    </xf>
    <xf numFmtId="0" fontId="17" fillId="4" borderId="0" xfId="0" applyFont="1" applyFill="1" applyBorder="1" applyAlignment="1">
      <alignment horizontal="left"/>
    </xf>
    <xf numFmtId="0" fontId="2" fillId="4" borderId="0" xfId="0" applyFont="1" applyFill="1" applyBorder="1" applyAlignment="1">
      <alignment horizontal="left" vertical="top" wrapText="1"/>
    </xf>
    <xf numFmtId="0" fontId="20" fillId="0" borderId="0" xfId="23" applyFont="1" applyFill="1" applyAlignment="1" applyProtection="1"/>
    <xf numFmtId="0" fontId="10" fillId="0" borderId="0" xfId="23" applyFont="1" applyAlignment="1"/>
    <xf numFmtId="0" fontId="2"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10" fillId="4" borderId="0" xfId="23" applyFont="1" applyFill="1" applyBorder="1" applyAlignment="1" applyProtection="1">
      <alignment horizontal="left" vertical="top" wrapText="1"/>
    </xf>
    <xf numFmtId="0" fontId="20" fillId="4" borderId="0" xfId="23" applyFont="1" applyFill="1" applyAlignment="1" applyProtection="1"/>
    <xf numFmtId="0" fontId="22" fillId="4" borderId="0" xfId="23" applyFont="1" applyFill="1" applyAlignment="1"/>
    <xf numFmtId="0" fontId="19" fillId="0" borderId="0" xfId="11" applyFont="1" applyBorder="1" applyAlignment="1"/>
    <xf numFmtId="0" fontId="10" fillId="0" borderId="0" xfId="0" applyFont="1" applyAlignment="1">
      <alignment vertical="top" wrapText="1"/>
    </xf>
    <xf numFmtId="0" fontId="20" fillId="0" borderId="0" xfId="21" applyFont="1" applyFill="1" applyAlignment="1" applyProtection="1"/>
    <xf numFmtId="0" fontId="10" fillId="0" borderId="0" xfId="21" applyFont="1" applyAlignment="1"/>
    <xf numFmtId="0" fontId="2" fillId="4" borderId="0" xfId="21" quotePrefix="1" applyFont="1" applyFill="1" applyAlignment="1">
      <alignment vertical="top" wrapText="1"/>
    </xf>
    <xf numFmtId="0" fontId="10" fillId="4" borderId="0" xfId="21" applyFont="1" applyFill="1" applyAlignment="1">
      <alignment vertical="top" wrapText="1"/>
    </xf>
    <xf numFmtId="0" fontId="10" fillId="4" borderId="0" xfId="21" quotePrefix="1" applyFont="1" applyFill="1" applyAlignment="1">
      <alignment vertical="top" wrapText="1"/>
    </xf>
    <xf numFmtId="0" fontId="20" fillId="0" borderId="0" xfId="13" applyFont="1" applyFill="1" applyBorder="1" applyAlignment="1" applyProtection="1">
      <alignment horizontal="left" readingOrder="1"/>
    </xf>
    <xf numFmtId="0" fontId="20" fillId="0" borderId="0" xfId="16" applyFont="1" applyFill="1" applyAlignment="1" applyProtection="1"/>
    <xf numFmtId="0" fontId="22" fillId="0" borderId="0" xfId="16" applyFont="1" applyAlignment="1"/>
    <xf numFmtId="0" fontId="25" fillId="4" borderId="0" xfId="16" quotePrefix="1" applyFont="1" applyFill="1" applyBorder="1" applyAlignment="1" applyProtection="1">
      <alignment vertical="top" wrapText="1"/>
    </xf>
    <xf numFmtId="0" fontId="20" fillId="0" borderId="0" xfId="18" applyFont="1" applyFill="1" applyBorder="1" applyAlignment="1" applyProtection="1"/>
    <xf numFmtId="0" fontId="20" fillId="0" borderId="0" xfId="7" applyFont="1" applyFill="1" applyBorder="1" applyAlignment="1" applyProtection="1">
      <alignment horizontal="left"/>
    </xf>
    <xf numFmtId="0" fontId="0" fillId="0" borderId="0" xfId="0" applyAlignment="1">
      <alignment horizontal="left"/>
    </xf>
    <xf numFmtId="0" fontId="2" fillId="0" borderId="0" xfId="0" quotePrefix="1" applyFont="1" applyAlignment="1">
      <alignment vertical="top" wrapText="1"/>
    </xf>
    <xf numFmtId="0" fontId="20" fillId="0" borderId="0" xfId="8" applyFont="1" applyFill="1" applyBorder="1" applyAlignment="1" applyProtection="1">
      <alignment horizontal="left"/>
    </xf>
    <xf numFmtId="49" fontId="10" fillId="4" borderId="0" xfId="8" quotePrefix="1" applyNumberFormat="1" applyFont="1" applyFill="1" applyBorder="1" applyAlignment="1">
      <alignment vertical="top" wrapText="1"/>
    </xf>
    <xf numFmtId="0" fontId="24" fillId="0" borderId="10" xfId="8" applyFont="1" applyFill="1" applyBorder="1" applyAlignment="1" applyProtection="1">
      <alignment horizontal="center"/>
    </xf>
    <xf numFmtId="0" fontId="2" fillId="4" borderId="0" xfId="15" quotePrefix="1" applyFont="1" applyFill="1" applyAlignment="1">
      <alignment vertical="top" wrapText="1"/>
    </xf>
    <xf numFmtId="0" fontId="2"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20" fillId="0" borderId="0" xfId="19" applyFont="1" applyFill="1" applyAlignment="1" applyProtection="1">
      <alignment wrapText="1"/>
    </xf>
    <xf numFmtId="0" fontId="0" fillId="0" borderId="0" xfId="0" applyAlignment="1">
      <alignment wrapText="1"/>
    </xf>
    <xf numFmtId="0" fontId="20" fillId="0" borderId="0" xfId="9" applyFont="1" applyFill="1" applyBorder="1" applyAlignment="1" applyProtection="1">
      <alignment horizontal="left" wrapText="1" readingOrder="1"/>
    </xf>
    <xf numFmtId="0" fontId="0" fillId="0" borderId="0" xfId="0" applyAlignment="1">
      <alignment wrapText="1" readingOrder="1"/>
    </xf>
    <xf numFmtId="49" fontId="2" fillId="4" borderId="0" xfId="0" quotePrefix="1" applyNumberFormat="1" applyFont="1" applyFill="1" applyBorder="1" applyAlignment="1"/>
    <xf numFmtId="0" fontId="2" fillId="4" borderId="0" xfId="17" applyFont="1" applyFill="1" applyAlignment="1">
      <alignment vertical="top" wrapText="1"/>
    </xf>
    <xf numFmtId="0" fontId="15" fillId="4" borderId="0" xfId="9" applyFont="1" applyFill="1" applyBorder="1" applyAlignment="1" applyProtection="1">
      <alignment horizontal="left" wrapText="1" readingOrder="1"/>
    </xf>
    <xf numFmtId="0" fontId="0" fillId="4" borderId="0" xfId="0" applyFill="1" applyAlignment="1">
      <alignment wrapText="1"/>
    </xf>
  </cellXfs>
  <cellStyles count="26">
    <cellStyle name="Date" xfId="1"/>
    <cellStyle name="Fixed" xfId="2"/>
    <cellStyle name="Heading1" xfId="3"/>
    <cellStyle name="Heading2" xfId="4"/>
    <cellStyle name="Hyperlink" xfId="5" builtinId="8"/>
    <cellStyle name="Normal" xfId="0" builtinId="0"/>
    <cellStyle name="Normal 2" xfId="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BI22" sqref="BI22"/>
    </sheetView>
  </sheetViews>
  <sheetFormatPr defaultRowHeight="12.75" x14ac:dyDescent="0.2"/>
  <cols>
    <col min="1" max="1" width="6.42578125" customWidth="1"/>
    <col min="2" max="2" width="14" customWidth="1"/>
  </cols>
  <sheetData>
    <row r="1" spans="1:74" x14ac:dyDescent="0.2">
      <c r="A1" s="268" t="s">
        <v>241</v>
      </c>
      <c r="B1" s="269"/>
      <c r="C1" s="269"/>
      <c r="D1" s="629" t="s">
        <v>1302</v>
      </c>
      <c r="E1" s="269"/>
      <c r="F1" s="269"/>
      <c r="G1" s="269"/>
      <c r="H1" s="269"/>
      <c r="I1" s="269"/>
      <c r="J1" s="269"/>
      <c r="K1" s="269"/>
      <c r="L1" s="269"/>
      <c r="M1" s="269"/>
      <c r="N1" s="269"/>
      <c r="O1" s="269"/>
      <c r="P1" s="269"/>
    </row>
    <row r="2" spans="1:74" x14ac:dyDescent="0.2">
      <c r="AA2">
        <v>0</v>
      </c>
    </row>
    <row r="3" spans="1:74" x14ac:dyDescent="0.2">
      <c r="A3" t="s">
        <v>114</v>
      </c>
      <c r="D3" s="266">
        <v>2012</v>
      </c>
    </row>
    <row r="4" spans="1:74" x14ac:dyDescent="0.2">
      <c r="D4" s="266"/>
    </row>
    <row r="5" spans="1:74" x14ac:dyDescent="0.2">
      <c r="A5" t="s">
        <v>115</v>
      </c>
      <c r="D5" s="266">
        <f>+D3*100+1</f>
        <v>201201</v>
      </c>
    </row>
    <row r="10" spans="1:74" s="297" customFormat="1" x14ac:dyDescent="0.2">
      <c r="A10" s="297" t="s">
        <v>242</v>
      </c>
    </row>
    <row r="11" spans="1:74" s="12" customFormat="1" ht="11.25" x14ac:dyDescent="0.2">
      <c r="A11" s="43"/>
      <c r="B11" s="44" t="s">
        <v>977</v>
      </c>
      <c r="C11" s="298">
        <f>+D5</f>
        <v>201201</v>
      </c>
      <c r="D11" s="45">
        <f>C11+1</f>
        <v>201202</v>
      </c>
      <c r="E11" s="45">
        <f>D11+1</f>
        <v>201203</v>
      </c>
      <c r="F11" s="46">
        <f>E11+1</f>
        <v>201204</v>
      </c>
      <c r="G11" s="46">
        <f t="shared" ref="G11:BR11" si="0">F11+1</f>
        <v>201205</v>
      </c>
      <c r="H11" s="46">
        <f t="shared" si="0"/>
        <v>201206</v>
      </c>
      <c r="I11" s="46">
        <f t="shared" si="0"/>
        <v>201207</v>
      </c>
      <c r="J11" s="46">
        <f t="shared" si="0"/>
        <v>201208</v>
      </c>
      <c r="K11" s="46">
        <f t="shared" si="0"/>
        <v>201209</v>
      </c>
      <c r="L11" s="46">
        <f t="shared" si="0"/>
        <v>201210</v>
      </c>
      <c r="M11" s="46">
        <f t="shared" si="0"/>
        <v>201211</v>
      </c>
      <c r="N11" s="46">
        <f t="shared" si="0"/>
        <v>201212</v>
      </c>
      <c r="O11" s="46">
        <f>+C11+100</f>
        <v>201301</v>
      </c>
      <c r="P11" s="46">
        <f t="shared" si="0"/>
        <v>201302</v>
      </c>
      <c r="Q11" s="46">
        <f t="shared" si="0"/>
        <v>201303</v>
      </c>
      <c r="R11" s="46">
        <f t="shared" si="0"/>
        <v>201304</v>
      </c>
      <c r="S11" s="46">
        <f t="shared" si="0"/>
        <v>201305</v>
      </c>
      <c r="T11" s="46">
        <f t="shared" si="0"/>
        <v>201306</v>
      </c>
      <c r="U11" s="46">
        <f t="shared" si="0"/>
        <v>201307</v>
      </c>
      <c r="V11" s="46">
        <f t="shared" si="0"/>
        <v>201308</v>
      </c>
      <c r="W11" s="46">
        <f t="shared" si="0"/>
        <v>201309</v>
      </c>
      <c r="X11" s="46">
        <f t="shared" si="0"/>
        <v>201310</v>
      </c>
      <c r="Y11" s="46">
        <f t="shared" si="0"/>
        <v>201311</v>
      </c>
      <c r="Z11" s="46">
        <f t="shared" si="0"/>
        <v>201312</v>
      </c>
      <c r="AA11" s="46">
        <f>+O11+100</f>
        <v>201401</v>
      </c>
      <c r="AB11" s="46">
        <f t="shared" si="0"/>
        <v>201402</v>
      </c>
      <c r="AC11" s="46">
        <f t="shared" si="0"/>
        <v>201403</v>
      </c>
      <c r="AD11" s="46">
        <f t="shared" si="0"/>
        <v>201404</v>
      </c>
      <c r="AE11" s="46">
        <f t="shared" si="0"/>
        <v>201405</v>
      </c>
      <c r="AF11" s="46">
        <f t="shared" si="0"/>
        <v>201406</v>
      </c>
      <c r="AG11" s="46">
        <f t="shared" si="0"/>
        <v>201407</v>
      </c>
      <c r="AH11" s="46">
        <f t="shared" si="0"/>
        <v>201408</v>
      </c>
      <c r="AI11" s="46">
        <f t="shared" si="0"/>
        <v>201409</v>
      </c>
      <c r="AJ11" s="46">
        <f t="shared" si="0"/>
        <v>201410</v>
      </c>
      <c r="AK11" s="46">
        <f t="shared" si="0"/>
        <v>201411</v>
      </c>
      <c r="AL11" s="46">
        <f t="shared" si="0"/>
        <v>201412</v>
      </c>
      <c r="AM11" s="46">
        <f>+AA11+100</f>
        <v>201501</v>
      </c>
      <c r="AN11" s="46">
        <f t="shared" si="0"/>
        <v>201502</v>
      </c>
      <c r="AO11" s="46">
        <f t="shared" si="0"/>
        <v>201503</v>
      </c>
      <c r="AP11" s="46">
        <f t="shared" si="0"/>
        <v>201504</v>
      </c>
      <c r="AQ11" s="46">
        <f t="shared" si="0"/>
        <v>201505</v>
      </c>
      <c r="AR11" s="46">
        <f t="shared" si="0"/>
        <v>201506</v>
      </c>
      <c r="AS11" s="46">
        <f t="shared" si="0"/>
        <v>201507</v>
      </c>
      <c r="AT11" s="46">
        <f t="shared" si="0"/>
        <v>201508</v>
      </c>
      <c r="AU11" s="46">
        <f t="shared" si="0"/>
        <v>201509</v>
      </c>
      <c r="AV11" s="46">
        <f t="shared" si="0"/>
        <v>201510</v>
      </c>
      <c r="AW11" s="46">
        <f t="shared" si="0"/>
        <v>201511</v>
      </c>
      <c r="AX11" s="46">
        <f t="shared" si="0"/>
        <v>201512</v>
      </c>
      <c r="AY11" s="46">
        <f>+AM11+100</f>
        <v>201601</v>
      </c>
      <c r="AZ11" s="46">
        <f t="shared" si="0"/>
        <v>201602</v>
      </c>
      <c r="BA11" s="46">
        <f t="shared" si="0"/>
        <v>201603</v>
      </c>
      <c r="BB11" s="46">
        <f t="shared" si="0"/>
        <v>201604</v>
      </c>
      <c r="BC11" s="46">
        <f t="shared" si="0"/>
        <v>201605</v>
      </c>
      <c r="BD11" s="46">
        <f t="shared" si="0"/>
        <v>201606</v>
      </c>
      <c r="BE11" s="46">
        <f t="shared" si="0"/>
        <v>201607</v>
      </c>
      <c r="BF11" s="46">
        <f t="shared" si="0"/>
        <v>201608</v>
      </c>
      <c r="BG11" s="46">
        <f t="shared" si="0"/>
        <v>201609</v>
      </c>
      <c r="BH11" s="46">
        <f t="shared" si="0"/>
        <v>201610</v>
      </c>
      <c r="BI11" s="46">
        <f t="shared" si="0"/>
        <v>201611</v>
      </c>
      <c r="BJ11" s="46">
        <f t="shared" si="0"/>
        <v>201612</v>
      </c>
      <c r="BK11" s="46">
        <f>+AY11+100</f>
        <v>201701</v>
      </c>
      <c r="BL11" s="46">
        <f t="shared" si="0"/>
        <v>201702</v>
      </c>
      <c r="BM11" s="46">
        <f t="shared" si="0"/>
        <v>201703</v>
      </c>
      <c r="BN11" s="46">
        <f t="shared" si="0"/>
        <v>201704</v>
      </c>
      <c r="BO11" s="46">
        <f t="shared" si="0"/>
        <v>201705</v>
      </c>
      <c r="BP11" s="46">
        <f t="shared" si="0"/>
        <v>201706</v>
      </c>
      <c r="BQ11" s="46">
        <f t="shared" si="0"/>
        <v>201707</v>
      </c>
      <c r="BR11" s="46">
        <f t="shared" si="0"/>
        <v>201708</v>
      </c>
      <c r="BS11" s="46">
        <f>BR11+1</f>
        <v>201709</v>
      </c>
      <c r="BT11" s="46">
        <f>BS11+1</f>
        <v>201710</v>
      </c>
      <c r="BU11" s="46">
        <f>BT11+1</f>
        <v>201711</v>
      </c>
      <c r="BV11" s="46">
        <f>BU11+1</f>
        <v>201712</v>
      </c>
    </row>
    <row r="12" spans="1:74" s="12" customFormat="1" ht="11.25" x14ac:dyDescent="0.2">
      <c r="A12" s="43"/>
      <c r="B12" s="47" t="s">
        <v>248</v>
      </c>
      <c r="C12" s="48">
        <v>217</v>
      </c>
      <c r="D12" s="48">
        <v>218</v>
      </c>
      <c r="E12" s="48">
        <v>219</v>
      </c>
      <c r="F12" s="48">
        <v>220</v>
      </c>
      <c r="G12" s="48">
        <v>221</v>
      </c>
      <c r="H12" s="48">
        <v>222</v>
      </c>
      <c r="I12" s="48">
        <v>223</v>
      </c>
      <c r="J12" s="48">
        <v>224</v>
      </c>
      <c r="K12" s="48">
        <v>225</v>
      </c>
      <c r="L12" s="48">
        <v>226</v>
      </c>
      <c r="M12" s="48">
        <v>227</v>
      </c>
      <c r="N12" s="48">
        <v>228</v>
      </c>
      <c r="O12" s="48">
        <v>229</v>
      </c>
      <c r="P12" s="48">
        <v>230</v>
      </c>
      <c r="Q12" s="48">
        <v>231</v>
      </c>
      <c r="R12" s="48">
        <v>232</v>
      </c>
      <c r="S12" s="48">
        <v>233</v>
      </c>
      <c r="T12" s="48">
        <v>234</v>
      </c>
      <c r="U12" s="48">
        <v>235</v>
      </c>
      <c r="V12" s="48">
        <v>236</v>
      </c>
      <c r="W12" s="48">
        <v>237</v>
      </c>
      <c r="X12" s="48">
        <v>238</v>
      </c>
      <c r="Y12" s="48">
        <v>239</v>
      </c>
      <c r="Z12" s="48">
        <v>240</v>
      </c>
      <c r="AA12" s="48">
        <v>241</v>
      </c>
      <c r="AB12" s="48">
        <v>242</v>
      </c>
      <c r="AC12" s="48">
        <v>243</v>
      </c>
      <c r="AD12" s="48">
        <v>244</v>
      </c>
      <c r="AE12" s="48">
        <v>245</v>
      </c>
      <c r="AF12" s="48">
        <v>246</v>
      </c>
      <c r="AG12" s="48">
        <v>247</v>
      </c>
      <c r="AH12" s="48">
        <v>248</v>
      </c>
      <c r="AI12" s="48">
        <v>249</v>
      </c>
      <c r="AJ12" s="48">
        <v>250</v>
      </c>
      <c r="AK12" s="48">
        <v>251</v>
      </c>
      <c r="AL12" s="48">
        <v>252</v>
      </c>
      <c r="AM12" s="48">
        <v>253</v>
      </c>
      <c r="AN12" s="48">
        <v>254</v>
      </c>
      <c r="AO12" s="48">
        <v>255</v>
      </c>
      <c r="AP12" s="48">
        <v>256</v>
      </c>
      <c r="AQ12" s="48">
        <v>257</v>
      </c>
      <c r="AR12" s="48">
        <v>258</v>
      </c>
      <c r="AS12" s="48">
        <v>259</v>
      </c>
      <c r="AT12" s="48">
        <v>260</v>
      </c>
      <c r="AU12" s="48">
        <v>261</v>
      </c>
      <c r="AV12" s="48">
        <v>262</v>
      </c>
      <c r="AW12" s="48">
        <v>263</v>
      </c>
      <c r="AX12" s="48">
        <v>264</v>
      </c>
      <c r="AY12" s="48">
        <v>265</v>
      </c>
      <c r="AZ12" s="48">
        <v>266</v>
      </c>
      <c r="BA12" s="48">
        <v>267</v>
      </c>
      <c r="BB12" s="48">
        <v>268</v>
      </c>
      <c r="BC12" s="48">
        <v>269</v>
      </c>
      <c r="BD12" s="48">
        <v>270</v>
      </c>
      <c r="BE12" s="48">
        <v>271</v>
      </c>
      <c r="BF12" s="48">
        <v>272</v>
      </c>
      <c r="BG12" s="48">
        <v>273</v>
      </c>
      <c r="BH12" s="48">
        <v>274</v>
      </c>
      <c r="BI12" s="48">
        <v>275</v>
      </c>
      <c r="BJ12" s="48">
        <v>276</v>
      </c>
      <c r="BK12" s="48">
        <v>277</v>
      </c>
      <c r="BL12" s="48">
        <v>278</v>
      </c>
      <c r="BM12" s="48">
        <v>279</v>
      </c>
      <c r="BN12" s="48">
        <v>280</v>
      </c>
      <c r="BO12" s="48">
        <v>281</v>
      </c>
      <c r="BP12" s="48">
        <v>282</v>
      </c>
      <c r="BQ12" s="48">
        <v>283</v>
      </c>
      <c r="BR12" s="48">
        <v>284</v>
      </c>
      <c r="BS12" s="48">
        <v>285</v>
      </c>
      <c r="BT12" s="48">
        <v>286</v>
      </c>
      <c r="BU12" s="48">
        <v>287</v>
      </c>
      <c r="BV12" s="48">
        <v>288</v>
      </c>
    </row>
    <row r="13" spans="1:74" s="297" customFormat="1" x14ac:dyDescent="0.2"/>
  </sheetData>
  <phoneticPr fontId="2"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V177"/>
  <sheetViews>
    <sheetView workbookViewId="0">
      <pane xSplit="2" ySplit="4" topLeftCell="AW43" activePane="bottomRight" state="frozen"/>
      <selection activeCell="BC15" sqref="BC15"/>
      <selection pane="topRight" activeCell="BC15" sqref="BC15"/>
      <selection pane="bottomLeft" activeCell="BC15" sqref="BC15"/>
      <selection pane="bottomRight" activeCell="AW63" sqref="AW63"/>
    </sheetView>
  </sheetViews>
  <sheetFormatPr defaultColWidth="9.5703125" defaultRowHeight="11.25" x14ac:dyDescent="0.2"/>
  <cols>
    <col min="1" max="1" width="12" style="154" customWidth="1"/>
    <col min="2" max="2" width="32.42578125" style="154" customWidth="1"/>
    <col min="3" max="3" width="7.5703125" style="154" customWidth="1"/>
    <col min="4" max="50" width="6.5703125" style="154" customWidth="1"/>
    <col min="51" max="57" width="6.5703125" style="406" customWidth="1"/>
    <col min="58" max="58" width="6.5703125" style="669" customWidth="1"/>
    <col min="59" max="62" width="6.5703125" style="406" customWidth="1"/>
    <col min="63" max="74" width="6.5703125" style="154" customWidth="1"/>
    <col min="75" max="16384" width="9.5703125" style="154"/>
  </cols>
  <sheetData>
    <row r="1" spans="1:74" ht="13.35" customHeight="1" x14ac:dyDescent="0.2">
      <c r="A1" s="765" t="s">
        <v>1023</v>
      </c>
      <c r="B1" s="800" t="s">
        <v>1251</v>
      </c>
      <c r="C1" s="801"/>
      <c r="D1" s="801"/>
      <c r="E1" s="801"/>
      <c r="F1" s="801"/>
      <c r="G1" s="801"/>
      <c r="H1" s="801"/>
      <c r="I1" s="801"/>
      <c r="J1" s="801"/>
      <c r="K1" s="801"/>
      <c r="L1" s="801"/>
      <c r="M1" s="801"/>
      <c r="N1" s="801"/>
      <c r="O1" s="801"/>
      <c r="P1" s="801"/>
      <c r="Q1" s="801"/>
      <c r="R1" s="801"/>
      <c r="S1" s="801"/>
      <c r="T1" s="801"/>
      <c r="U1" s="801"/>
      <c r="V1" s="801"/>
      <c r="W1" s="801"/>
      <c r="X1" s="801"/>
      <c r="Y1" s="801"/>
      <c r="Z1" s="801"/>
      <c r="AA1" s="801"/>
      <c r="AB1" s="801"/>
      <c r="AC1" s="801"/>
      <c r="AD1" s="801"/>
      <c r="AE1" s="801"/>
      <c r="AF1" s="801"/>
      <c r="AG1" s="801"/>
      <c r="AH1" s="801"/>
      <c r="AI1" s="801"/>
      <c r="AJ1" s="801"/>
      <c r="AK1" s="801"/>
      <c r="AL1" s="801"/>
      <c r="AM1" s="307"/>
    </row>
    <row r="2" spans="1:74" ht="12.75" x14ac:dyDescent="0.2">
      <c r="A2" s="766"/>
      <c r="B2" s="542" t="str">
        <f>"U.S. Energy Information Administration  |  Short-Term Energy Outlook  - "&amp;Dates!D1</f>
        <v>U.S. Energy Information Administration  |  Short-Term Energy Outlook  - February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7"/>
    </row>
    <row r="3" spans="1:74" s="12" customFormat="1" ht="12.75" x14ac:dyDescent="0.2">
      <c r="A3" s="14"/>
      <c r="B3" s="15"/>
      <c r="C3" s="770">
        <f>Dates!D3</f>
        <v>2012</v>
      </c>
      <c r="D3" s="761"/>
      <c r="E3" s="761"/>
      <c r="F3" s="761"/>
      <c r="G3" s="761"/>
      <c r="H3" s="761"/>
      <c r="I3" s="761"/>
      <c r="J3" s="761"/>
      <c r="K3" s="761"/>
      <c r="L3" s="761"/>
      <c r="M3" s="761"/>
      <c r="N3" s="762"/>
      <c r="O3" s="770">
        <f>C3+1</f>
        <v>2013</v>
      </c>
      <c r="P3" s="771"/>
      <c r="Q3" s="771"/>
      <c r="R3" s="771"/>
      <c r="S3" s="771"/>
      <c r="T3" s="771"/>
      <c r="U3" s="771"/>
      <c r="V3" s="771"/>
      <c r="W3" s="771"/>
      <c r="X3" s="761"/>
      <c r="Y3" s="761"/>
      <c r="Z3" s="762"/>
      <c r="AA3" s="760">
        <f>O3+1</f>
        <v>2014</v>
      </c>
      <c r="AB3" s="761"/>
      <c r="AC3" s="761"/>
      <c r="AD3" s="761"/>
      <c r="AE3" s="761"/>
      <c r="AF3" s="761"/>
      <c r="AG3" s="761"/>
      <c r="AH3" s="761"/>
      <c r="AI3" s="761"/>
      <c r="AJ3" s="761"/>
      <c r="AK3" s="761"/>
      <c r="AL3" s="762"/>
      <c r="AM3" s="760">
        <f>AA3+1</f>
        <v>2015</v>
      </c>
      <c r="AN3" s="761"/>
      <c r="AO3" s="761"/>
      <c r="AP3" s="761"/>
      <c r="AQ3" s="761"/>
      <c r="AR3" s="761"/>
      <c r="AS3" s="761"/>
      <c r="AT3" s="761"/>
      <c r="AU3" s="761"/>
      <c r="AV3" s="761"/>
      <c r="AW3" s="761"/>
      <c r="AX3" s="762"/>
      <c r="AY3" s="760">
        <f>AM3+1</f>
        <v>2016</v>
      </c>
      <c r="AZ3" s="767"/>
      <c r="BA3" s="767"/>
      <c r="BB3" s="767"/>
      <c r="BC3" s="767"/>
      <c r="BD3" s="767"/>
      <c r="BE3" s="767"/>
      <c r="BF3" s="767"/>
      <c r="BG3" s="767"/>
      <c r="BH3" s="767"/>
      <c r="BI3" s="767"/>
      <c r="BJ3" s="768"/>
      <c r="BK3" s="760">
        <f>AY3+1</f>
        <v>2017</v>
      </c>
      <c r="BL3" s="761"/>
      <c r="BM3" s="761"/>
      <c r="BN3" s="761"/>
      <c r="BO3" s="761"/>
      <c r="BP3" s="761"/>
      <c r="BQ3" s="761"/>
      <c r="BR3" s="761"/>
      <c r="BS3" s="761"/>
      <c r="BT3" s="761"/>
      <c r="BU3" s="761"/>
      <c r="BV3" s="762"/>
    </row>
    <row r="4" spans="1:74" s="12" customFormat="1"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x14ac:dyDescent="0.2">
      <c r="A5" s="639"/>
      <c r="B5" s="155" t="s">
        <v>1193</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405"/>
      <c r="AZ5" s="405"/>
      <c r="BA5" s="405"/>
      <c r="BB5" s="405"/>
      <c r="BC5" s="405"/>
      <c r="BD5" s="405"/>
      <c r="BE5" s="405"/>
      <c r="BF5" s="648"/>
      <c r="BG5" s="405"/>
      <c r="BH5" s="405"/>
      <c r="BI5" s="405"/>
      <c r="BJ5" s="405"/>
      <c r="BK5" s="405"/>
      <c r="BL5" s="405"/>
      <c r="BM5" s="405"/>
      <c r="BN5" s="405"/>
      <c r="BO5" s="405"/>
      <c r="BP5" s="405"/>
      <c r="BQ5" s="405"/>
      <c r="BR5" s="405"/>
      <c r="BS5" s="405"/>
      <c r="BT5" s="405"/>
      <c r="BU5" s="405"/>
      <c r="BV5" s="405"/>
    </row>
    <row r="6" spans="1:74" x14ac:dyDescent="0.2">
      <c r="A6" s="640"/>
      <c r="B6" s="155" t="s">
        <v>1194</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405"/>
      <c r="AZ6" s="405"/>
      <c r="BA6" s="405"/>
      <c r="BB6" s="405"/>
      <c r="BC6" s="405"/>
      <c r="BD6" s="405"/>
      <c r="BE6" s="405"/>
      <c r="BF6" s="648"/>
      <c r="BG6" s="405"/>
      <c r="BH6" s="405"/>
      <c r="BI6" s="405"/>
      <c r="BJ6" s="405"/>
      <c r="BK6" s="405"/>
      <c r="BL6" s="405"/>
      <c r="BM6" s="405"/>
      <c r="BN6" s="405"/>
      <c r="BO6" s="405"/>
      <c r="BP6" s="405"/>
      <c r="BQ6" s="405"/>
      <c r="BR6" s="405"/>
      <c r="BS6" s="405"/>
      <c r="BT6" s="405"/>
      <c r="BU6" s="405"/>
      <c r="BV6" s="405"/>
    </row>
    <row r="7" spans="1:74" x14ac:dyDescent="0.2">
      <c r="A7" s="640" t="s">
        <v>1195</v>
      </c>
      <c r="B7" s="641" t="s">
        <v>1196</v>
      </c>
      <c r="C7" s="214">
        <v>1.0306770000000001</v>
      </c>
      <c r="D7" s="214">
        <v>1.035482</v>
      </c>
      <c r="E7" s="214">
        <v>1.021161</v>
      </c>
      <c r="F7" s="214">
        <v>0.99263299999999999</v>
      </c>
      <c r="G7" s="214">
        <v>0.97425799999999996</v>
      </c>
      <c r="H7" s="214">
        <v>0.91313299999999997</v>
      </c>
      <c r="I7" s="214">
        <v>0.89158000000000004</v>
      </c>
      <c r="J7" s="214">
        <v>0.93396699999999999</v>
      </c>
      <c r="K7" s="214">
        <v>0.98416599999999999</v>
      </c>
      <c r="L7" s="214">
        <v>0.99790299999999998</v>
      </c>
      <c r="M7" s="214">
        <v>1.0041659999999999</v>
      </c>
      <c r="N7" s="214">
        <v>0.91625800000000002</v>
      </c>
      <c r="O7" s="214">
        <v>0.90748300000000004</v>
      </c>
      <c r="P7" s="214">
        <v>0.96260699999999999</v>
      </c>
      <c r="Q7" s="214">
        <v>0.95470900000000003</v>
      </c>
      <c r="R7" s="214">
        <v>0.93079999999999996</v>
      </c>
      <c r="S7" s="214">
        <v>0.93177399999999999</v>
      </c>
      <c r="T7" s="214">
        <v>0.889733</v>
      </c>
      <c r="U7" s="214">
        <v>0.93296699999999999</v>
      </c>
      <c r="V7" s="214">
        <v>0.99280599999999997</v>
      </c>
      <c r="W7" s="214">
        <v>1.0321659999999999</v>
      </c>
      <c r="X7" s="214">
        <v>1.044516</v>
      </c>
      <c r="Y7" s="214">
        <v>1.0367</v>
      </c>
      <c r="Z7" s="214">
        <v>1.02458</v>
      </c>
      <c r="AA7" s="214">
        <v>1.045161</v>
      </c>
      <c r="AB7" s="214">
        <v>1.0238210000000001</v>
      </c>
      <c r="AC7" s="214">
        <v>1.0780000000000001</v>
      </c>
      <c r="AD7" s="214">
        <v>1.119866</v>
      </c>
      <c r="AE7" s="214">
        <v>1.0791930000000001</v>
      </c>
      <c r="AF7" s="214">
        <v>1.136333</v>
      </c>
      <c r="AG7" s="214">
        <v>1.1198710000000001</v>
      </c>
      <c r="AH7" s="214">
        <v>1.0991930000000001</v>
      </c>
      <c r="AI7" s="214">
        <v>1.1158999999999999</v>
      </c>
      <c r="AJ7" s="214">
        <v>1.1177090000000001</v>
      </c>
      <c r="AK7" s="214">
        <v>1.0812999999999999</v>
      </c>
      <c r="AL7" s="214">
        <v>1.0717410000000001</v>
      </c>
      <c r="AM7" s="214">
        <v>1.010645</v>
      </c>
      <c r="AN7" s="214">
        <v>1.0603210000000001</v>
      </c>
      <c r="AO7" s="214">
        <v>1.0812250000000001</v>
      </c>
      <c r="AP7" s="214">
        <v>1.1348659999999999</v>
      </c>
      <c r="AQ7" s="214">
        <v>1.0867739999999999</v>
      </c>
      <c r="AR7" s="214">
        <v>1.0670660000000001</v>
      </c>
      <c r="AS7" s="214">
        <v>1.062387</v>
      </c>
      <c r="AT7" s="214">
        <v>1.1014839999999999</v>
      </c>
      <c r="AU7" s="214">
        <v>1.0992329999999999</v>
      </c>
      <c r="AV7" s="214">
        <v>1.158226</v>
      </c>
      <c r="AW7" s="214">
        <v>1.2178</v>
      </c>
      <c r="AX7" s="214">
        <v>1.1224782393999999</v>
      </c>
      <c r="AY7" s="214">
        <v>1.1957385844999999</v>
      </c>
      <c r="AZ7" s="355">
        <v>1.212526</v>
      </c>
      <c r="BA7" s="355">
        <v>1.2248760000000001</v>
      </c>
      <c r="BB7" s="355">
        <v>1.226361</v>
      </c>
      <c r="BC7" s="355">
        <v>1.214348</v>
      </c>
      <c r="BD7" s="355">
        <v>1.186364</v>
      </c>
      <c r="BE7" s="355">
        <v>1.1968160000000001</v>
      </c>
      <c r="BF7" s="355">
        <v>1.2597229999999999</v>
      </c>
      <c r="BG7" s="355">
        <v>1.25837</v>
      </c>
      <c r="BH7" s="355">
        <v>1.290287</v>
      </c>
      <c r="BI7" s="355">
        <v>1.3239780000000001</v>
      </c>
      <c r="BJ7" s="355">
        <v>1.313644</v>
      </c>
      <c r="BK7" s="355">
        <v>1.3034250000000001</v>
      </c>
      <c r="BL7" s="355">
        <v>1.3143609999999999</v>
      </c>
      <c r="BM7" s="355">
        <v>1.3981939999999999</v>
      </c>
      <c r="BN7" s="355">
        <v>1.417692</v>
      </c>
      <c r="BO7" s="355">
        <v>1.422048</v>
      </c>
      <c r="BP7" s="355">
        <v>1.4526760000000001</v>
      </c>
      <c r="BQ7" s="355">
        <v>1.4608650000000001</v>
      </c>
      <c r="BR7" s="355">
        <v>1.483482</v>
      </c>
      <c r="BS7" s="355">
        <v>1.4894270000000001</v>
      </c>
      <c r="BT7" s="355">
        <v>1.525188</v>
      </c>
      <c r="BU7" s="355">
        <v>1.4902010000000001</v>
      </c>
      <c r="BV7" s="355">
        <v>1.516988</v>
      </c>
    </row>
    <row r="8" spans="1:74" x14ac:dyDescent="0.2">
      <c r="A8" s="640" t="s">
        <v>1197</v>
      </c>
      <c r="B8" s="641" t="s">
        <v>1198</v>
      </c>
      <c r="C8" s="214">
        <v>0.68219300000000005</v>
      </c>
      <c r="D8" s="214">
        <v>0.69355100000000003</v>
      </c>
      <c r="E8" s="214">
        <v>0.68628999999999996</v>
      </c>
      <c r="F8" s="214">
        <v>0.68840000000000001</v>
      </c>
      <c r="G8" s="214">
        <v>0.70238699999999998</v>
      </c>
      <c r="H8" s="214">
        <v>0.69259999999999999</v>
      </c>
      <c r="I8" s="214">
        <v>0.69767699999999999</v>
      </c>
      <c r="J8" s="214">
        <v>0.71041900000000002</v>
      </c>
      <c r="K8" s="214">
        <v>0.72570000000000001</v>
      </c>
      <c r="L8" s="214">
        <v>0.74567700000000003</v>
      </c>
      <c r="M8" s="214">
        <v>0.76556599999999997</v>
      </c>
      <c r="N8" s="214">
        <v>0.756741</v>
      </c>
      <c r="O8" s="214">
        <v>0.74612900000000004</v>
      </c>
      <c r="P8" s="214">
        <v>0.77457100000000001</v>
      </c>
      <c r="Q8" s="214">
        <v>0.770903</v>
      </c>
      <c r="R8" s="214">
        <v>0.79766599999999999</v>
      </c>
      <c r="S8" s="214">
        <v>0.81448299999999996</v>
      </c>
      <c r="T8" s="214">
        <v>0.81973300000000004</v>
      </c>
      <c r="U8" s="214">
        <v>0.83480600000000005</v>
      </c>
      <c r="V8" s="214">
        <v>0.85348299999999999</v>
      </c>
      <c r="W8" s="214">
        <v>0.87593299999999996</v>
      </c>
      <c r="X8" s="214">
        <v>0.87296700000000005</v>
      </c>
      <c r="Y8" s="214">
        <v>0.86983299999999997</v>
      </c>
      <c r="Z8" s="214">
        <v>0.84157999999999999</v>
      </c>
      <c r="AA8" s="214">
        <v>0.85109599999999996</v>
      </c>
      <c r="AB8" s="214">
        <v>0.874857</v>
      </c>
      <c r="AC8" s="214">
        <v>0.904451</v>
      </c>
      <c r="AD8" s="214">
        <v>0.936666</v>
      </c>
      <c r="AE8" s="214">
        <v>0.95825800000000005</v>
      </c>
      <c r="AF8" s="214">
        <v>0.99380000000000002</v>
      </c>
      <c r="AG8" s="214">
        <v>1.0163869999999999</v>
      </c>
      <c r="AH8" s="214">
        <v>1.037903</v>
      </c>
      <c r="AI8" s="214">
        <v>1.0499000000000001</v>
      </c>
      <c r="AJ8" s="214">
        <v>1.058967</v>
      </c>
      <c r="AK8" s="214">
        <v>1.0489999999999999</v>
      </c>
      <c r="AL8" s="214">
        <v>1.077871</v>
      </c>
      <c r="AM8" s="214">
        <v>1.030516</v>
      </c>
      <c r="AN8" s="214">
        <v>1.070892</v>
      </c>
      <c r="AO8" s="214">
        <v>1.098096</v>
      </c>
      <c r="AP8" s="214">
        <v>1.128933</v>
      </c>
      <c r="AQ8" s="214">
        <v>1.113032</v>
      </c>
      <c r="AR8" s="214">
        <v>1.1167659999999999</v>
      </c>
      <c r="AS8" s="214">
        <v>1.12429</v>
      </c>
      <c r="AT8" s="214">
        <v>1.12771</v>
      </c>
      <c r="AU8" s="214">
        <v>1.139567</v>
      </c>
      <c r="AV8" s="214">
        <v>1.167484</v>
      </c>
      <c r="AW8" s="214">
        <v>1.1523000000000001</v>
      </c>
      <c r="AX8" s="214">
        <v>1.1155358871000001</v>
      </c>
      <c r="AY8" s="214">
        <v>1.0846366542999999</v>
      </c>
      <c r="AZ8" s="355">
        <v>1.114274</v>
      </c>
      <c r="BA8" s="355">
        <v>1.128636</v>
      </c>
      <c r="BB8" s="355">
        <v>1.146536</v>
      </c>
      <c r="BC8" s="355">
        <v>1.140139</v>
      </c>
      <c r="BD8" s="355">
        <v>1.1455230000000001</v>
      </c>
      <c r="BE8" s="355">
        <v>1.134619</v>
      </c>
      <c r="BF8" s="355">
        <v>1.1405719999999999</v>
      </c>
      <c r="BG8" s="355">
        <v>1.15611</v>
      </c>
      <c r="BH8" s="355">
        <v>1.164873</v>
      </c>
      <c r="BI8" s="355">
        <v>1.16073</v>
      </c>
      <c r="BJ8" s="355">
        <v>1.167449</v>
      </c>
      <c r="BK8" s="355">
        <v>1.13428</v>
      </c>
      <c r="BL8" s="355">
        <v>1.1668130000000001</v>
      </c>
      <c r="BM8" s="355">
        <v>1.1868080000000001</v>
      </c>
      <c r="BN8" s="355">
        <v>1.196823</v>
      </c>
      <c r="BO8" s="355">
        <v>1.1945870000000001</v>
      </c>
      <c r="BP8" s="355">
        <v>1.1990719999999999</v>
      </c>
      <c r="BQ8" s="355">
        <v>1.1886939999999999</v>
      </c>
      <c r="BR8" s="355">
        <v>1.1926209999999999</v>
      </c>
      <c r="BS8" s="355">
        <v>1.206653</v>
      </c>
      <c r="BT8" s="355">
        <v>1.2063200000000001</v>
      </c>
      <c r="BU8" s="355">
        <v>1.2125250000000001</v>
      </c>
      <c r="BV8" s="355">
        <v>1.2133959999999999</v>
      </c>
    </row>
    <row r="9" spans="1:74" x14ac:dyDescent="0.2">
      <c r="A9" s="640" t="s">
        <v>1199</v>
      </c>
      <c r="B9" s="641" t="s">
        <v>1230</v>
      </c>
      <c r="C9" s="214">
        <v>0.386517</v>
      </c>
      <c r="D9" s="214">
        <v>0.38700099999999998</v>
      </c>
      <c r="E9" s="214">
        <v>0.38429000000000002</v>
      </c>
      <c r="F9" s="214">
        <v>0.39253300000000002</v>
      </c>
      <c r="G9" s="214">
        <v>0.39909600000000001</v>
      </c>
      <c r="H9" s="214">
        <v>0.40013300000000002</v>
      </c>
      <c r="I9" s="214">
        <v>0.40061400000000003</v>
      </c>
      <c r="J9" s="214">
        <v>0.39754899999999999</v>
      </c>
      <c r="K9" s="214">
        <v>0.41353400000000001</v>
      </c>
      <c r="L9" s="214">
        <v>0.42838700000000002</v>
      </c>
      <c r="M9" s="214">
        <v>0.435168</v>
      </c>
      <c r="N9" s="214">
        <v>0.42754900000000001</v>
      </c>
      <c r="O9" s="214">
        <v>0.41945199999999999</v>
      </c>
      <c r="P9" s="214">
        <v>0.43385699999999999</v>
      </c>
      <c r="Q9" s="214">
        <v>0.43854900000000002</v>
      </c>
      <c r="R9" s="214">
        <v>0.4531</v>
      </c>
      <c r="S9" s="214">
        <v>0.46203300000000003</v>
      </c>
      <c r="T9" s="214">
        <v>0.46796700000000002</v>
      </c>
      <c r="U9" s="214">
        <v>0.47738799999999998</v>
      </c>
      <c r="V9" s="214">
        <v>0.486678</v>
      </c>
      <c r="W9" s="214">
        <v>0.497367</v>
      </c>
      <c r="X9" s="214">
        <v>0.48803299999999999</v>
      </c>
      <c r="Y9" s="214">
        <v>0.48823299999999997</v>
      </c>
      <c r="Z9" s="214">
        <v>0.46861399999999998</v>
      </c>
      <c r="AA9" s="214">
        <v>0.47222599999999998</v>
      </c>
      <c r="AB9" s="214">
        <v>0.47849999999999998</v>
      </c>
      <c r="AC9" s="214">
        <v>0.49738700000000002</v>
      </c>
      <c r="AD9" s="214">
        <v>0.52116799999999996</v>
      </c>
      <c r="AE9" s="214">
        <v>0.52867799999999998</v>
      </c>
      <c r="AF9" s="214">
        <v>0.54786699999999999</v>
      </c>
      <c r="AG9" s="214">
        <v>0.55770900000000001</v>
      </c>
      <c r="AH9" s="214">
        <v>0.57206500000000005</v>
      </c>
      <c r="AI9" s="214">
        <v>0.590333</v>
      </c>
      <c r="AJ9" s="214">
        <v>0.58961399999999997</v>
      </c>
      <c r="AK9" s="214">
        <v>0.58273299999999995</v>
      </c>
      <c r="AL9" s="214">
        <v>0.59425899999999998</v>
      </c>
      <c r="AM9" s="214">
        <v>0.56100000000000005</v>
      </c>
      <c r="AN9" s="214">
        <v>0.58125099999999996</v>
      </c>
      <c r="AO9" s="214">
        <v>0.59725899999999998</v>
      </c>
      <c r="AP9" s="214">
        <v>0.62200100000000003</v>
      </c>
      <c r="AQ9" s="214">
        <v>0.61841900000000005</v>
      </c>
      <c r="AR9" s="214">
        <v>0.62640099999999999</v>
      </c>
      <c r="AS9" s="214">
        <v>0.63487099999999996</v>
      </c>
      <c r="AT9" s="214">
        <v>0.63087099999999996</v>
      </c>
      <c r="AU9" s="214">
        <v>0.64300000000000002</v>
      </c>
      <c r="AV9" s="214">
        <v>0.65190300000000001</v>
      </c>
      <c r="AW9" s="214">
        <v>0.63900000000000001</v>
      </c>
      <c r="AX9" s="214">
        <v>0.63162191902999998</v>
      </c>
      <c r="AY9" s="214">
        <v>0.58184775524999999</v>
      </c>
      <c r="AZ9" s="355">
        <v>0.6152126</v>
      </c>
      <c r="BA9" s="355">
        <v>0.62799150000000004</v>
      </c>
      <c r="BB9" s="355">
        <v>0.64307239999999999</v>
      </c>
      <c r="BC9" s="355">
        <v>0.63497630000000005</v>
      </c>
      <c r="BD9" s="355">
        <v>0.64298690000000003</v>
      </c>
      <c r="BE9" s="355">
        <v>0.62520430000000005</v>
      </c>
      <c r="BF9" s="355">
        <v>0.62860079999999996</v>
      </c>
      <c r="BG9" s="355">
        <v>0.64455490000000004</v>
      </c>
      <c r="BH9" s="355">
        <v>0.64676009999999995</v>
      </c>
      <c r="BI9" s="355">
        <v>0.64367419999999997</v>
      </c>
      <c r="BJ9" s="355">
        <v>0.65460910000000005</v>
      </c>
      <c r="BK9" s="355">
        <v>0.63788920000000005</v>
      </c>
      <c r="BL9" s="355">
        <v>0.646038</v>
      </c>
      <c r="BM9" s="355">
        <v>0.65945940000000003</v>
      </c>
      <c r="BN9" s="355">
        <v>0.67479310000000003</v>
      </c>
      <c r="BO9" s="355">
        <v>0.66689129999999996</v>
      </c>
      <c r="BP9" s="355">
        <v>0.67792339999999995</v>
      </c>
      <c r="BQ9" s="355">
        <v>0.66087280000000004</v>
      </c>
      <c r="BR9" s="355">
        <v>0.66452630000000001</v>
      </c>
      <c r="BS9" s="355">
        <v>0.68039930000000004</v>
      </c>
      <c r="BT9" s="355">
        <v>0.68294299999999997</v>
      </c>
      <c r="BU9" s="355">
        <v>0.68224530000000005</v>
      </c>
      <c r="BV9" s="355">
        <v>0.69288130000000003</v>
      </c>
    </row>
    <row r="10" spans="1:74" x14ac:dyDescent="0.2">
      <c r="A10" s="640" t="s">
        <v>1201</v>
      </c>
      <c r="B10" s="641" t="s">
        <v>1202</v>
      </c>
      <c r="C10" s="214">
        <v>0.28464499999999998</v>
      </c>
      <c r="D10" s="214">
        <v>0.28465499999999999</v>
      </c>
      <c r="E10" s="214">
        <v>0.29312899999999997</v>
      </c>
      <c r="F10" s="214">
        <v>0.30526599999999998</v>
      </c>
      <c r="G10" s="214">
        <v>0.31764500000000001</v>
      </c>
      <c r="H10" s="214">
        <v>0.332233</v>
      </c>
      <c r="I10" s="214">
        <v>0.33670899999999998</v>
      </c>
      <c r="J10" s="214">
        <v>0.32903199999999999</v>
      </c>
      <c r="K10" s="214">
        <v>0.33853299999999997</v>
      </c>
      <c r="L10" s="214">
        <v>0.33480599999999999</v>
      </c>
      <c r="M10" s="214">
        <v>0.33103300000000002</v>
      </c>
      <c r="N10" s="214">
        <v>0.31483800000000001</v>
      </c>
      <c r="O10" s="214">
        <v>0.30567699999999998</v>
      </c>
      <c r="P10" s="214">
        <v>0.31864199999999998</v>
      </c>
      <c r="Q10" s="214">
        <v>0.32038699999999998</v>
      </c>
      <c r="R10" s="214">
        <v>0.33163300000000001</v>
      </c>
      <c r="S10" s="214">
        <v>0.34806399999999998</v>
      </c>
      <c r="T10" s="214">
        <v>0.36413299999999998</v>
      </c>
      <c r="U10" s="214">
        <v>0.37322499999999997</v>
      </c>
      <c r="V10" s="214">
        <v>0.382129</v>
      </c>
      <c r="W10" s="214">
        <v>0.38569999999999999</v>
      </c>
      <c r="X10" s="214">
        <v>0.36093500000000001</v>
      </c>
      <c r="Y10" s="214">
        <v>0.35213299999999997</v>
      </c>
      <c r="Z10" s="214">
        <v>0.32503199999999999</v>
      </c>
      <c r="AA10" s="214">
        <v>0.32700000000000001</v>
      </c>
      <c r="AB10" s="214">
        <v>0.33300000000000002</v>
      </c>
      <c r="AC10" s="214">
        <v>0.34958</v>
      </c>
      <c r="AD10" s="214">
        <v>0.3725</v>
      </c>
      <c r="AE10" s="214">
        <v>0.38941900000000002</v>
      </c>
      <c r="AF10" s="214">
        <v>0.41603299999999999</v>
      </c>
      <c r="AG10" s="214">
        <v>0.42083799999999999</v>
      </c>
      <c r="AH10" s="214">
        <v>0.43267699999999998</v>
      </c>
      <c r="AI10" s="214">
        <v>0.438633</v>
      </c>
      <c r="AJ10" s="214">
        <v>0.43003200000000003</v>
      </c>
      <c r="AK10" s="214">
        <v>0.40229999999999999</v>
      </c>
      <c r="AL10" s="214">
        <v>0.41248299999999999</v>
      </c>
      <c r="AM10" s="214">
        <v>0.37816100000000002</v>
      </c>
      <c r="AN10" s="214">
        <v>0.38714199999999999</v>
      </c>
      <c r="AO10" s="214">
        <v>0.40470899999999999</v>
      </c>
      <c r="AP10" s="214">
        <v>0.42763299999999999</v>
      </c>
      <c r="AQ10" s="214">
        <v>0.43035400000000001</v>
      </c>
      <c r="AR10" s="214">
        <v>0.449133</v>
      </c>
      <c r="AS10" s="214">
        <v>0.462613</v>
      </c>
      <c r="AT10" s="214">
        <v>0.45864500000000002</v>
      </c>
      <c r="AU10" s="214">
        <v>0.46096700000000002</v>
      </c>
      <c r="AV10" s="214">
        <v>0.45041900000000001</v>
      </c>
      <c r="AW10" s="214">
        <v>0.42659999999999998</v>
      </c>
      <c r="AX10" s="214">
        <v>0.4326295</v>
      </c>
      <c r="AY10" s="214">
        <v>0.39964690000000003</v>
      </c>
      <c r="AZ10" s="355">
        <v>0.40998200000000001</v>
      </c>
      <c r="BA10" s="355">
        <v>0.41821429999999998</v>
      </c>
      <c r="BB10" s="355">
        <v>0.42675649999999998</v>
      </c>
      <c r="BC10" s="355">
        <v>0.43823719999999999</v>
      </c>
      <c r="BD10" s="355">
        <v>0.4549067</v>
      </c>
      <c r="BE10" s="355">
        <v>0.45651219999999998</v>
      </c>
      <c r="BF10" s="355">
        <v>0.46204040000000002</v>
      </c>
      <c r="BG10" s="355">
        <v>0.46782750000000001</v>
      </c>
      <c r="BH10" s="355">
        <v>0.45244020000000001</v>
      </c>
      <c r="BI10" s="355">
        <v>0.43922640000000002</v>
      </c>
      <c r="BJ10" s="355">
        <v>0.43292019999999998</v>
      </c>
      <c r="BK10" s="355">
        <v>0.4150239</v>
      </c>
      <c r="BL10" s="355">
        <v>0.42781560000000002</v>
      </c>
      <c r="BM10" s="355">
        <v>0.43641550000000001</v>
      </c>
      <c r="BN10" s="355">
        <v>0.44510189999999999</v>
      </c>
      <c r="BO10" s="355">
        <v>0.45669110000000002</v>
      </c>
      <c r="BP10" s="355">
        <v>0.47510999999999998</v>
      </c>
      <c r="BQ10" s="355">
        <v>0.47713559999999999</v>
      </c>
      <c r="BR10" s="355">
        <v>0.48281210000000002</v>
      </c>
      <c r="BS10" s="355">
        <v>0.48855209999999999</v>
      </c>
      <c r="BT10" s="355">
        <v>0.4733581</v>
      </c>
      <c r="BU10" s="355">
        <v>0.46152720000000003</v>
      </c>
      <c r="BV10" s="355">
        <v>0.45504549999999999</v>
      </c>
    </row>
    <row r="11" spans="1:74" x14ac:dyDescent="0.2">
      <c r="A11" s="640"/>
      <c r="B11" s="155" t="s">
        <v>1203</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648"/>
      <c r="AZ11" s="405"/>
      <c r="BA11" s="405"/>
      <c r="BB11" s="405"/>
      <c r="BC11" s="405"/>
      <c r="BD11" s="405"/>
      <c r="BE11" s="405"/>
      <c r="BF11" s="405"/>
      <c r="BG11" s="405"/>
      <c r="BH11" s="405"/>
      <c r="BI11" s="405"/>
      <c r="BJ11" s="405"/>
      <c r="BK11" s="405"/>
      <c r="BL11" s="405"/>
      <c r="BM11" s="405"/>
      <c r="BN11" s="405"/>
      <c r="BO11" s="405"/>
      <c r="BP11" s="405"/>
      <c r="BQ11" s="405"/>
      <c r="BR11" s="405"/>
      <c r="BS11" s="405"/>
      <c r="BT11" s="405"/>
      <c r="BU11" s="405"/>
      <c r="BV11" s="405"/>
    </row>
    <row r="12" spans="1:74" x14ac:dyDescent="0.2">
      <c r="A12" s="640" t="s">
        <v>1204</v>
      </c>
      <c r="B12" s="641" t="s">
        <v>1205</v>
      </c>
      <c r="C12" s="214">
        <v>2.0129000000000001E-2</v>
      </c>
      <c r="D12" s="214">
        <v>1.3551000000000001E-2</v>
      </c>
      <c r="E12" s="214">
        <v>1.8709E-2</v>
      </c>
      <c r="F12" s="214">
        <v>2.2433000000000002E-2</v>
      </c>
      <c r="G12" s="214">
        <v>2.1354000000000001E-2</v>
      </c>
      <c r="H12" s="214">
        <v>1.55E-2</v>
      </c>
      <c r="I12" s="214">
        <v>1.8064E-2</v>
      </c>
      <c r="J12" s="214">
        <v>1.8579999999999999E-2</v>
      </c>
      <c r="K12" s="214">
        <v>1.7000000000000001E-2</v>
      </c>
      <c r="L12" s="214">
        <v>1.8419000000000001E-2</v>
      </c>
      <c r="M12" s="214">
        <v>1.6566000000000001E-2</v>
      </c>
      <c r="N12" s="214">
        <v>1.5677E-2</v>
      </c>
      <c r="O12" s="214">
        <v>7.3870000000000003E-3</v>
      </c>
      <c r="P12" s="214">
        <v>6.8570000000000002E-3</v>
      </c>
      <c r="Q12" s="214">
        <v>6.2899999999999996E-3</v>
      </c>
      <c r="R12" s="214">
        <v>7.2659999999999999E-3</v>
      </c>
      <c r="S12" s="214">
        <v>5.8710000000000004E-3</v>
      </c>
      <c r="T12" s="214">
        <v>6.2329999999999998E-3</v>
      </c>
      <c r="U12" s="214">
        <v>7.3540000000000003E-3</v>
      </c>
      <c r="V12" s="214">
        <v>7.6449999999999999E-3</v>
      </c>
      <c r="W12" s="214">
        <v>9.7330000000000003E-3</v>
      </c>
      <c r="X12" s="214">
        <v>8.0319999999999992E-3</v>
      </c>
      <c r="Y12" s="214">
        <v>7.1999999999999998E-3</v>
      </c>
      <c r="Z12" s="214">
        <v>6.483E-3</v>
      </c>
      <c r="AA12" s="214">
        <v>5.548E-3</v>
      </c>
      <c r="AB12" s="214">
        <v>6.6420000000000003E-3</v>
      </c>
      <c r="AC12" s="214">
        <v>4.7739999999999996E-3</v>
      </c>
      <c r="AD12" s="214">
        <v>5.5329999999999997E-3</v>
      </c>
      <c r="AE12" s="214">
        <v>6.3870000000000003E-3</v>
      </c>
      <c r="AF12" s="214">
        <v>3.0660000000000001E-3</v>
      </c>
      <c r="AG12" s="214">
        <v>6.3540000000000003E-3</v>
      </c>
      <c r="AH12" s="214">
        <v>7.4510000000000002E-3</v>
      </c>
      <c r="AI12" s="214">
        <v>5.9329999999999999E-3</v>
      </c>
      <c r="AJ12" s="214">
        <v>5.3220000000000003E-3</v>
      </c>
      <c r="AK12" s="214">
        <v>4.4999999999999997E-3</v>
      </c>
      <c r="AL12" s="214">
        <v>5.483E-3</v>
      </c>
      <c r="AM12" s="214">
        <v>4.1289999999999999E-3</v>
      </c>
      <c r="AN12" s="214">
        <v>6.8919999999999997E-3</v>
      </c>
      <c r="AO12" s="214">
        <v>6.6769999999999998E-3</v>
      </c>
      <c r="AP12" s="214">
        <v>5.3660000000000001E-3</v>
      </c>
      <c r="AQ12" s="214">
        <v>6.2579999999999997E-3</v>
      </c>
      <c r="AR12" s="214">
        <v>5.1330000000000004E-3</v>
      </c>
      <c r="AS12" s="214">
        <v>6.0650000000000001E-3</v>
      </c>
      <c r="AT12" s="214">
        <v>4.0969999999999999E-3</v>
      </c>
      <c r="AU12" s="214">
        <v>5.267E-3</v>
      </c>
      <c r="AV12" s="214">
        <v>6.5160000000000001E-3</v>
      </c>
      <c r="AW12" s="214">
        <v>6.5329999999999997E-3</v>
      </c>
      <c r="AX12" s="214">
        <v>5.7803899999999998E-3</v>
      </c>
      <c r="AY12" s="214">
        <v>5.32147E-3</v>
      </c>
      <c r="AZ12" s="355">
        <v>4.1168899999999998E-3</v>
      </c>
      <c r="BA12" s="355">
        <v>4.9113899999999999E-3</v>
      </c>
      <c r="BB12" s="355">
        <v>6.0117599999999997E-3</v>
      </c>
      <c r="BC12" s="355">
        <v>5.8661399999999997E-3</v>
      </c>
      <c r="BD12" s="355">
        <v>6.3935900000000002E-3</v>
      </c>
      <c r="BE12" s="355">
        <v>5.1785499999999996E-3</v>
      </c>
      <c r="BF12" s="355">
        <v>5.2857199999999998E-3</v>
      </c>
      <c r="BG12" s="355">
        <v>4.8303599999999997E-3</v>
      </c>
      <c r="BH12" s="355">
        <v>4.9767099999999996E-3</v>
      </c>
      <c r="BI12" s="355">
        <v>4.4483700000000001E-3</v>
      </c>
      <c r="BJ12" s="355">
        <v>5.2588499999999998E-3</v>
      </c>
      <c r="BK12" s="355">
        <v>4.7965999999999998E-3</v>
      </c>
      <c r="BL12" s="355">
        <v>3.6087900000000002E-3</v>
      </c>
      <c r="BM12" s="355">
        <v>4.3992600000000003E-3</v>
      </c>
      <c r="BN12" s="355">
        <v>5.483E-3</v>
      </c>
      <c r="BO12" s="355">
        <v>5.3553000000000003E-3</v>
      </c>
      <c r="BP12" s="355">
        <v>5.8886600000000004E-3</v>
      </c>
      <c r="BQ12" s="355">
        <v>4.6653500000000004E-3</v>
      </c>
      <c r="BR12" s="355">
        <v>4.7744500000000004E-3</v>
      </c>
      <c r="BS12" s="355">
        <v>4.3199400000000004E-3</v>
      </c>
      <c r="BT12" s="355">
        <v>4.4703399999999997E-3</v>
      </c>
      <c r="BU12" s="355">
        <v>3.9317199999999997E-3</v>
      </c>
      <c r="BV12" s="355">
        <v>4.7393699999999997E-3</v>
      </c>
    </row>
    <row r="13" spans="1:74" x14ac:dyDescent="0.2">
      <c r="A13" s="640" t="s">
        <v>1206</v>
      </c>
      <c r="B13" s="641" t="s">
        <v>1207</v>
      </c>
      <c r="C13" s="214">
        <v>0.53109600000000001</v>
      </c>
      <c r="D13" s="214">
        <v>0.54168899999999998</v>
      </c>
      <c r="E13" s="214">
        <v>0.54457999999999995</v>
      </c>
      <c r="F13" s="214">
        <v>0.558033</v>
      </c>
      <c r="G13" s="214">
        <v>0.56848299999999996</v>
      </c>
      <c r="H13" s="214">
        <v>0.58540000000000003</v>
      </c>
      <c r="I13" s="214">
        <v>0.56857999999999997</v>
      </c>
      <c r="J13" s="214">
        <v>0.54325800000000002</v>
      </c>
      <c r="K13" s="214">
        <v>0.52206600000000003</v>
      </c>
      <c r="L13" s="214">
        <v>0.54057999999999995</v>
      </c>
      <c r="M13" s="214">
        <v>0.55013299999999998</v>
      </c>
      <c r="N13" s="214">
        <v>0.57861200000000002</v>
      </c>
      <c r="O13" s="214">
        <v>0.54267699999999996</v>
      </c>
      <c r="P13" s="214">
        <v>0.53592799999999996</v>
      </c>
      <c r="Q13" s="214">
        <v>0.55932199999999999</v>
      </c>
      <c r="R13" s="214">
        <v>0.56140000000000001</v>
      </c>
      <c r="S13" s="214">
        <v>0.57409600000000005</v>
      </c>
      <c r="T13" s="214">
        <v>0.56556600000000001</v>
      </c>
      <c r="U13" s="214">
        <v>0.57545100000000005</v>
      </c>
      <c r="V13" s="214">
        <v>0.58361200000000002</v>
      </c>
      <c r="W13" s="214">
        <v>0.573766</v>
      </c>
      <c r="X13" s="214">
        <v>0.54225800000000002</v>
      </c>
      <c r="Y13" s="214">
        <v>0.55723299999999998</v>
      </c>
      <c r="Z13" s="214">
        <v>0.59977400000000003</v>
      </c>
      <c r="AA13" s="214">
        <v>0.58393499999999998</v>
      </c>
      <c r="AB13" s="214">
        <v>0.572214</v>
      </c>
      <c r="AC13" s="214">
        <v>0.56425800000000004</v>
      </c>
      <c r="AD13" s="214">
        <v>0.60029999999999994</v>
      </c>
      <c r="AE13" s="214">
        <v>0.596225</v>
      </c>
      <c r="AF13" s="214">
        <v>0.59599999999999997</v>
      </c>
      <c r="AG13" s="214">
        <v>0.61254799999999998</v>
      </c>
      <c r="AH13" s="214">
        <v>0.60190299999999997</v>
      </c>
      <c r="AI13" s="214">
        <v>0.55176599999999998</v>
      </c>
      <c r="AJ13" s="214">
        <v>0.52883800000000003</v>
      </c>
      <c r="AK13" s="214">
        <v>0.603433</v>
      </c>
      <c r="AL13" s="214">
        <v>0.63522500000000004</v>
      </c>
      <c r="AM13" s="214">
        <v>0.56145100000000003</v>
      </c>
      <c r="AN13" s="214">
        <v>0.52917800000000004</v>
      </c>
      <c r="AO13" s="214">
        <v>0.53674100000000002</v>
      </c>
      <c r="AP13" s="214">
        <v>0.589333</v>
      </c>
      <c r="AQ13" s="214">
        <v>0.58196700000000001</v>
      </c>
      <c r="AR13" s="214">
        <v>0.56940000000000002</v>
      </c>
      <c r="AS13" s="214">
        <v>0.58096800000000004</v>
      </c>
      <c r="AT13" s="214">
        <v>0.57454799999999995</v>
      </c>
      <c r="AU13" s="214">
        <v>0.52896699999999996</v>
      </c>
      <c r="AV13" s="214">
        <v>0.52003200000000005</v>
      </c>
      <c r="AW13" s="214">
        <v>0.55246700000000004</v>
      </c>
      <c r="AX13" s="214">
        <v>0.58701250000000005</v>
      </c>
      <c r="AY13" s="214">
        <v>0.55140520000000004</v>
      </c>
      <c r="AZ13" s="355">
        <v>0.53598190000000001</v>
      </c>
      <c r="BA13" s="355">
        <v>0.54275110000000004</v>
      </c>
      <c r="BB13" s="355">
        <v>0.56610190000000005</v>
      </c>
      <c r="BC13" s="355">
        <v>0.57663500000000001</v>
      </c>
      <c r="BD13" s="355">
        <v>0.57627340000000005</v>
      </c>
      <c r="BE13" s="355">
        <v>0.58101639999999999</v>
      </c>
      <c r="BF13" s="355">
        <v>0.57939099999999999</v>
      </c>
      <c r="BG13" s="355">
        <v>0.55781689999999995</v>
      </c>
      <c r="BH13" s="355">
        <v>0.54146300000000003</v>
      </c>
      <c r="BI13" s="355">
        <v>0.5612798</v>
      </c>
      <c r="BJ13" s="355">
        <v>0.58682710000000005</v>
      </c>
      <c r="BK13" s="355">
        <v>0.55278819999999995</v>
      </c>
      <c r="BL13" s="355">
        <v>0.54419799999999996</v>
      </c>
      <c r="BM13" s="355">
        <v>0.55240540000000005</v>
      </c>
      <c r="BN13" s="355">
        <v>0.57539600000000002</v>
      </c>
      <c r="BO13" s="355">
        <v>0.58131690000000003</v>
      </c>
      <c r="BP13" s="355">
        <v>0.58168909999999996</v>
      </c>
      <c r="BQ13" s="355">
        <v>0.583735</v>
      </c>
      <c r="BR13" s="355">
        <v>0.58051629999999999</v>
      </c>
      <c r="BS13" s="355">
        <v>0.56215519999999997</v>
      </c>
      <c r="BT13" s="355">
        <v>0.54713769999999995</v>
      </c>
      <c r="BU13" s="355">
        <v>0.56891550000000002</v>
      </c>
      <c r="BV13" s="355">
        <v>0.59084490000000001</v>
      </c>
    </row>
    <row r="14" spans="1:74" x14ac:dyDescent="0.2">
      <c r="A14" s="640" t="s">
        <v>1208</v>
      </c>
      <c r="B14" s="641" t="s">
        <v>1200</v>
      </c>
      <c r="C14" s="214">
        <v>-0.13045100000000001</v>
      </c>
      <c r="D14" s="214">
        <v>-5.2585E-2</v>
      </c>
      <c r="E14" s="214">
        <v>0.124227</v>
      </c>
      <c r="F14" s="214">
        <v>0.25453399999999998</v>
      </c>
      <c r="G14" s="214">
        <v>0.26812999999999998</v>
      </c>
      <c r="H14" s="214">
        <v>0.24026600000000001</v>
      </c>
      <c r="I14" s="214">
        <v>0.26100099999999998</v>
      </c>
      <c r="J14" s="214">
        <v>0.21732299999999999</v>
      </c>
      <c r="K14" s="214">
        <v>1.3767E-2</v>
      </c>
      <c r="L14" s="214">
        <v>-8.9482999999999993E-2</v>
      </c>
      <c r="M14" s="214">
        <v>-0.202399</v>
      </c>
      <c r="N14" s="214">
        <v>-0.204064</v>
      </c>
      <c r="O14" s="214">
        <v>-0.13958100000000001</v>
      </c>
      <c r="P14" s="214">
        <v>-6.5393000000000007E-2</v>
      </c>
      <c r="Q14" s="214">
        <v>8.1935999999999995E-2</v>
      </c>
      <c r="R14" s="214">
        <v>0.24543400000000001</v>
      </c>
      <c r="S14" s="214">
        <v>0.28042</v>
      </c>
      <c r="T14" s="214">
        <v>0.268901</v>
      </c>
      <c r="U14" s="214">
        <v>0.275453</v>
      </c>
      <c r="V14" s="214">
        <v>0.23783899999999999</v>
      </c>
      <c r="W14" s="214">
        <v>4.6334E-2</v>
      </c>
      <c r="X14" s="214">
        <v>-0.13190299999999999</v>
      </c>
      <c r="Y14" s="214">
        <v>-0.26316699999999998</v>
      </c>
      <c r="Z14" s="214">
        <v>-0.23025699999999999</v>
      </c>
      <c r="AA14" s="214">
        <v>-0.18396699999999999</v>
      </c>
      <c r="AB14" s="214">
        <v>-7.4106000000000005E-2</v>
      </c>
      <c r="AC14" s="214">
        <v>9.7063999999999998E-2</v>
      </c>
      <c r="AD14" s="214">
        <v>0.25426700000000002</v>
      </c>
      <c r="AE14" s="214">
        <v>0.28412900000000002</v>
      </c>
      <c r="AF14" s="214">
        <v>0.27136700000000002</v>
      </c>
      <c r="AG14" s="214">
        <v>0.29025899999999999</v>
      </c>
      <c r="AH14" s="214">
        <v>0.278387</v>
      </c>
      <c r="AI14" s="214">
        <v>5.2533999999999997E-2</v>
      </c>
      <c r="AJ14" s="214">
        <v>-8.9901999999999996E-2</v>
      </c>
      <c r="AK14" s="214">
        <v>-0.221167</v>
      </c>
      <c r="AL14" s="214">
        <v>-0.24261199999999999</v>
      </c>
      <c r="AM14" s="214">
        <v>-0.17077400000000001</v>
      </c>
      <c r="AN14" s="214">
        <v>-0.13782</v>
      </c>
      <c r="AO14" s="214">
        <v>6.6064999999999999E-2</v>
      </c>
      <c r="AP14" s="214">
        <v>0.228267</v>
      </c>
      <c r="AQ14" s="214">
        <v>0.295516</v>
      </c>
      <c r="AR14" s="214">
        <v>0.28363300000000002</v>
      </c>
      <c r="AS14" s="214">
        <v>0.26248300000000002</v>
      </c>
      <c r="AT14" s="214">
        <v>0.25748399999999999</v>
      </c>
      <c r="AU14" s="214">
        <v>4.5365999999999997E-2</v>
      </c>
      <c r="AV14" s="214">
        <v>-8.9902999999999997E-2</v>
      </c>
      <c r="AW14" s="214">
        <v>-0.2286</v>
      </c>
      <c r="AX14" s="214">
        <v>-0.22384599999999999</v>
      </c>
      <c r="AY14" s="214">
        <v>-0.16521469999999999</v>
      </c>
      <c r="AZ14" s="355">
        <v>-9.7702600000000001E-2</v>
      </c>
      <c r="BA14" s="355">
        <v>6.9239200000000001E-2</v>
      </c>
      <c r="BB14" s="355">
        <v>0.22878039999999999</v>
      </c>
      <c r="BC14" s="355">
        <v>0.26598100000000002</v>
      </c>
      <c r="BD14" s="355">
        <v>0.2630538</v>
      </c>
      <c r="BE14" s="355">
        <v>0.26728479999999999</v>
      </c>
      <c r="BF14" s="355">
        <v>0.25045980000000001</v>
      </c>
      <c r="BG14" s="355">
        <v>3.3773600000000001E-2</v>
      </c>
      <c r="BH14" s="355">
        <v>-8.6751999999999996E-2</v>
      </c>
      <c r="BI14" s="355">
        <v>-0.21052199999999999</v>
      </c>
      <c r="BJ14" s="355">
        <v>-0.22384599999999999</v>
      </c>
      <c r="BK14" s="355">
        <v>-0.15521470000000001</v>
      </c>
      <c r="BL14" s="355">
        <v>-9.7702600000000001E-2</v>
      </c>
      <c r="BM14" s="355">
        <v>6.9239200000000001E-2</v>
      </c>
      <c r="BN14" s="355">
        <v>0.22878039999999999</v>
      </c>
      <c r="BO14" s="355">
        <v>0.26598100000000002</v>
      </c>
      <c r="BP14" s="355">
        <v>0.2630538</v>
      </c>
      <c r="BQ14" s="355">
        <v>0.26728479999999999</v>
      </c>
      <c r="BR14" s="355">
        <v>0.25045980000000001</v>
      </c>
      <c r="BS14" s="355">
        <v>3.3773600000000001E-2</v>
      </c>
      <c r="BT14" s="355">
        <v>-8.6751999999999996E-2</v>
      </c>
      <c r="BU14" s="355">
        <v>-0.21052199999999999</v>
      </c>
      <c r="BV14" s="355">
        <v>-0.22384599999999999</v>
      </c>
    </row>
    <row r="15" spans="1:74" x14ac:dyDescent="0.2">
      <c r="A15" s="640"/>
      <c r="B15" s="155" t="s">
        <v>1209</v>
      </c>
      <c r="C15" s="161"/>
      <c r="D15" s="161"/>
      <c r="E15" s="161"/>
      <c r="F15" s="161"/>
      <c r="G15" s="161"/>
      <c r="H15" s="161"/>
      <c r="I15" s="161"/>
      <c r="J15" s="161"/>
      <c r="K15" s="161"/>
      <c r="L15" s="161"/>
      <c r="M15" s="161"/>
      <c r="N15" s="161"/>
      <c r="O15" s="161"/>
      <c r="P15" s="161"/>
      <c r="Q15" s="161"/>
      <c r="R15" s="161"/>
      <c r="S15" s="161"/>
      <c r="T15" s="161"/>
      <c r="U15" s="161"/>
      <c r="V15" s="161"/>
      <c r="W15" s="161"/>
      <c r="X15" s="161"/>
      <c r="Y15" s="161"/>
      <c r="Z15" s="161"/>
      <c r="AA15" s="161"/>
      <c r="AB15" s="161"/>
      <c r="AC15" s="161"/>
      <c r="AD15" s="161"/>
      <c r="AE15" s="161"/>
      <c r="AF15" s="161"/>
      <c r="AG15" s="161"/>
      <c r="AH15" s="161"/>
      <c r="AI15" s="161"/>
      <c r="AJ15" s="161"/>
      <c r="AK15" s="161"/>
      <c r="AL15" s="161"/>
      <c r="AM15" s="161"/>
      <c r="AN15" s="161"/>
      <c r="AO15" s="161"/>
      <c r="AP15" s="161"/>
      <c r="AQ15" s="161"/>
      <c r="AR15" s="161"/>
      <c r="AS15" s="161"/>
      <c r="AT15" s="161"/>
      <c r="AU15" s="161"/>
      <c r="AV15" s="161"/>
      <c r="AW15" s="161"/>
      <c r="AX15" s="161"/>
      <c r="AY15" s="648"/>
      <c r="AZ15" s="405"/>
      <c r="BA15" s="405"/>
      <c r="BB15" s="405"/>
      <c r="BC15" s="405"/>
      <c r="BD15" s="405"/>
      <c r="BE15" s="405"/>
      <c r="BF15" s="405"/>
      <c r="BG15" s="405"/>
      <c r="BH15" s="405"/>
      <c r="BI15" s="405"/>
      <c r="BJ15" s="405"/>
      <c r="BK15" s="405"/>
      <c r="BL15" s="405"/>
      <c r="BM15" s="405"/>
      <c r="BN15" s="405"/>
      <c r="BO15" s="405"/>
      <c r="BP15" s="405"/>
      <c r="BQ15" s="405"/>
      <c r="BR15" s="405"/>
      <c r="BS15" s="405"/>
      <c r="BT15" s="405"/>
      <c r="BU15" s="405"/>
      <c r="BV15" s="405"/>
    </row>
    <row r="16" spans="1:74" x14ac:dyDescent="0.2">
      <c r="A16" s="640" t="s">
        <v>1210</v>
      </c>
      <c r="B16" s="641" t="s">
        <v>1202</v>
      </c>
      <c r="C16" s="214">
        <v>-1.8935E-2</v>
      </c>
      <c r="D16" s="214">
        <v>-1.8620000000000001E-2</v>
      </c>
      <c r="E16" s="214">
        <v>-1.7774000000000002E-2</v>
      </c>
      <c r="F16" s="214">
        <v>-1.7565999999999998E-2</v>
      </c>
      <c r="G16" s="214">
        <v>-1.7935E-2</v>
      </c>
      <c r="H16" s="214">
        <v>-1.78E-2</v>
      </c>
      <c r="I16" s="214">
        <v>-1.7096E-2</v>
      </c>
      <c r="J16" s="214">
        <v>-1.7967E-2</v>
      </c>
      <c r="K16" s="214">
        <v>-1.7632999999999999E-2</v>
      </c>
      <c r="L16" s="214">
        <v>-1.7838E-2</v>
      </c>
      <c r="M16" s="214">
        <v>-1.7933000000000001E-2</v>
      </c>
      <c r="N16" s="214">
        <v>-1.7160999999999999E-2</v>
      </c>
      <c r="O16" s="214">
        <v>-1.6386999999999999E-2</v>
      </c>
      <c r="P16" s="214">
        <v>-1.7000000000000001E-2</v>
      </c>
      <c r="Q16" s="214">
        <v>-1.7160999999999999E-2</v>
      </c>
      <c r="R16" s="214">
        <v>-1.8100000000000002E-2</v>
      </c>
      <c r="S16" s="214">
        <v>-1.8870999999999999E-2</v>
      </c>
      <c r="T16" s="214">
        <v>-1.9033000000000001E-2</v>
      </c>
      <c r="U16" s="214">
        <v>-1.8773999999999999E-2</v>
      </c>
      <c r="V16" s="214">
        <v>-1.7967E-2</v>
      </c>
      <c r="W16" s="214">
        <v>-1.84E-2</v>
      </c>
      <c r="X16" s="214">
        <v>-1.8870999999999999E-2</v>
      </c>
      <c r="Y16" s="214">
        <v>-1.8966E-2</v>
      </c>
      <c r="Z16" s="214">
        <v>-1.8935E-2</v>
      </c>
      <c r="AA16" s="214">
        <v>-1.8806E-2</v>
      </c>
      <c r="AB16" s="214">
        <v>-1.8891999999999999E-2</v>
      </c>
      <c r="AC16" s="214">
        <v>-1.9193000000000002E-2</v>
      </c>
      <c r="AD16" s="214">
        <v>-1.9932999999999999E-2</v>
      </c>
      <c r="AE16" s="214">
        <v>-2.0032000000000001E-2</v>
      </c>
      <c r="AF16" s="214">
        <v>-1.9966000000000001E-2</v>
      </c>
      <c r="AG16" s="214">
        <v>-2.0129000000000001E-2</v>
      </c>
      <c r="AH16" s="214">
        <v>-1.9418999999999999E-2</v>
      </c>
      <c r="AI16" s="214">
        <v>-1.9665999999999999E-2</v>
      </c>
      <c r="AJ16" s="214">
        <v>-1.8967000000000001E-2</v>
      </c>
      <c r="AK16" s="214">
        <v>-0.02</v>
      </c>
      <c r="AL16" s="214">
        <v>-2.0934999999999999E-2</v>
      </c>
      <c r="AM16" s="214">
        <v>-2.0192999999999999E-2</v>
      </c>
      <c r="AN16" s="214">
        <v>-2.0677999999999998E-2</v>
      </c>
      <c r="AO16" s="214">
        <v>-2.0677000000000001E-2</v>
      </c>
      <c r="AP16" s="214">
        <v>-2.0299999999999999E-2</v>
      </c>
      <c r="AQ16" s="214">
        <v>-2.0967E-2</v>
      </c>
      <c r="AR16" s="214">
        <v>-2.1533E-2</v>
      </c>
      <c r="AS16" s="214">
        <v>-2.1194000000000001E-2</v>
      </c>
      <c r="AT16" s="214">
        <v>-2.0742E-2</v>
      </c>
      <c r="AU16" s="214">
        <v>-2.0532999999999999E-2</v>
      </c>
      <c r="AV16" s="214">
        <v>-2.1257999999999999E-2</v>
      </c>
      <c r="AW16" s="214">
        <v>-2.1566999999999999E-2</v>
      </c>
      <c r="AX16" s="214">
        <v>-1.92803E-2</v>
      </c>
      <c r="AY16" s="214">
        <v>-1.97004E-2</v>
      </c>
      <c r="AZ16" s="355">
        <v>-1.90788E-2</v>
      </c>
      <c r="BA16" s="355">
        <v>-1.9671600000000001E-2</v>
      </c>
      <c r="BB16" s="355">
        <v>-1.9186100000000001E-2</v>
      </c>
      <c r="BC16" s="355">
        <v>-1.9466600000000001E-2</v>
      </c>
      <c r="BD16" s="355">
        <v>-1.9391200000000001E-2</v>
      </c>
      <c r="BE16" s="355">
        <v>-1.96554E-2</v>
      </c>
      <c r="BF16" s="355">
        <v>-1.9613200000000001E-2</v>
      </c>
      <c r="BG16" s="355">
        <v>-1.9335700000000001E-2</v>
      </c>
      <c r="BH16" s="355">
        <v>-1.9007300000000001E-2</v>
      </c>
      <c r="BI16" s="355">
        <v>-1.9545400000000001E-2</v>
      </c>
      <c r="BJ16" s="355">
        <v>-1.93148E-2</v>
      </c>
      <c r="BK16" s="355">
        <v>-1.96378E-2</v>
      </c>
      <c r="BL16" s="355">
        <v>-1.90174E-2</v>
      </c>
      <c r="BM16" s="355">
        <v>-1.9552199999999999E-2</v>
      </c>
      <c r="BN16" s="355">
        <v>-1.9116999999999999E-2</v>
      </c>
      <c r="BO16" s="355">
        <v>-1.93808E-2</v>
      </c>
      <c r="BP16" s="355">
        <v>-1.9261E-2</v>
      </c>
      <c r="BQ16" s="355">
        <v>-1.95718E-2</v>
      </c>
      <c r="BR16" s="355">
        <v>-1.94737E-2</v>
      </c>
      <c r="BS16" s="355">
        <v>-1.9234000000000001E-2</v>
      </c>
      <c r="BT16" s="355">
        <v>-1.8903400000000001E-2</v>
      </c>
      <c r="BU16" s="355">
        <v>-1.9557399999999999E-2</v>
      </c>
      <c r="BV16" s="355">
        <v>-1.9208900000000001E-2</v>
      </c>
    </row>
    <row r="17" spans="1:74" x14ac:dyDescent="0.2">
      <c r="A17" s="640"/>
      <c r="B17" s="641"/>
      <c r="C17" s="161"/>
      <c r="D17" s="161"/>
      <c r="E17" s="161"/>
      <c r="F17" s="161"/>
      <c r="G17" s="161"/>
      <c r="H17" s="161"/>
      <c r="I17" s="161"/>
      <c r="J17" s="161"/>
      <c r="K17" s="161"/>
      <c r="L17" s="161"/>
      <c r="M17" s="161"/>
      <c r="N17" s="161"/>
      <c r="O17" s="161"/>
      <c r="P17" s="161"/>
      <c r="Q17" s="161"/>
      <c r="R17" s="161"/>
      <c r="S17" s="161"/>
      <c r="T17" s="161"/>
      <c r="U17" s="161"/>
      <c r="V17" s="161"/>
      <c r="W17" s="161"/>
      <c r="X17" s="161"/>
      <c r="Y17" s="161"/>
      <c r="Z17" s="161"/>
      <c r="AA17" s="161"/>
      <c r="AB17" s="161"/>
      <c r="AC17" s="161"/>
      <c r="AD17" s="161"/>
      <c r="AE17" s="161"/>
      <c r="AF17" s="161"/>
      <c r="AG17" s="161"/>
      <c r="AH17" s="161"/>
      <c r="AI17" s="161"/>
      <c r="AJ17" s="161"/>
      <c r="AK17" s="161"/>
      <c r="AL17" s="161"/>
      <c r="AM17" s="161"/>
      <c r="AN17" s="161"/>
      <c r="AO17" s="161"/>
      <c r="AP17" s="161"/>
      <c r="AQ17" s="161"/>
      <c r="AR17" s="161"/>
      <c r="AS17" s="161"/>
      <c r="AT17" s="161"/>
      <c r="AU17" s="161"/>
      <c r="AV17" s="161"/>
      <c r="AW17" s="161"/>
      <c r="AX17" s="161"/>
      <c r="AY17" s="648"/>
      <c r="AZ17" s="405"/>
      <c r="BA17" s="405"/>
      <c r="BB17" s="405"/>
      <c r="BC17" s="405"/>
      <c r="BD17" s="405"/>
      <c r="BE17" s="405"/>
      <c r="BF17" s="405"/>
      <c r="BG17" s="405"/>
      <c r="BH17" s="405"/>
      <c r="BI17" s="405"/>
      <c r="BJ17" s="405"/>
      <c r="BK17" s="405"/>
      <c r="BL17" s="405"/>
      <c r="BM17" s="405"/>
      <c r="BN17" s="405"/>
      <c r="BO17" s="405"/>
      <c r="BP17" s="405"/>
      <c r="BQ17" s="405"/>
      <c r="BR17" s="405"/>
      <c r="BS17" s="405"/>
      <c r="BT17" s="405"/>
      <c r="BU17" s="405"/>
      <c r="BV17" s="405"/>
    </row>
    <row r="18" spans="1:74" x14ac:dyDescent="0.2">
      <c r="A18" s="639"/>
      <c r="B18" s="155" t="s">
        <v>1211</v>
      </c>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648"/>
      <c r="AZ18" s="405"/>
      <c r="BA18" s="405"/>
      <c r="BB18" s="405"/>
      <c r="BC18" s="405"/>
      <c r="BD18" s="405"/>
      <c r="BE18" s="405"/>
      <c r="BF18" s="405"/>
      <c r="BG18" s="405"/>
      <c r="BH18" s="405"/>
      <c r="BI18" s="405"/>
      <c r="BJ18" s="405"/>
      <c r="BK18" s="405"/>
      <c r="BL18" s="405"/>
      <c r="BM18" s="405"/>
      <c r="BN18" s="405"/>
      <c r="BO18" s="405"/>
      <c r="BP18" s="405"/>
      <c r="BQ18" s="405"/>
      <c r="BR18" s="405"/>
      <c r="BS18" s="405"/>
      <c r="BT18" s="405"/>
      <c r="BU18" s="405"/>
      <c r="BV18" s="405"/>
    </row>
    <row r="19" spans="1:74" x14ac:dyDescent="0.2">
      <c r="A19" s="640" t="s">
        <v>1212</v>
      </c>
      <c r="B19" s="641" t="s">
        <v>1213</v>
      </c>
      <c r="C19" s="214">
        <v>3.5399999999999999E-4</v>
      </c>
      <c r="D19" s="214">
        <v>3.4400000000000001E-4</v>
      </c>
      <c r="E19" s="214">
        <v>2.5799999999999998E-4</v>
      </c>
      <c r="F19" s="214">
        <v>3.3300000000000002E-4</v>
      </c>
      <c r="G19" s="214">
        <v>3.2200000000000002E-4</v>
      </c>
      <c r="H19" s="214">
        <v>2.6600000000000001E-4</v>
      </c>
      <c r="I19" s="214">
        <v>2.9E-4</v>
      </c>
      <c r="J19" s="214">
        <v>3.8699999999999997E-4</v>
      </c>
      <c r="K19" s="214">
        <v>3.3300000000000002E-4</v>
      </c>
      <c r="L19" s="214">
        <v>1.93E-4</v>
      </c>
      <c r="M19" s="214">
        <v>4.0000000000000002E-4</v>
      </c>
      <c r="N19" s="214">
        <v>2.9E-4</v>
      </c>
      <c r="O19" s="214">
        <v>3.5399999999999999E-4</v>
      </c>
      <c r="P19" s="214">
        <v>2.8499999999999999E-4</v>
      </c>
      <c r="Q19" s="214">
        <v>3.5399999999999999E-4</v>
      </c>
      <c r="R19" s="214">
        <v>2.9999999999999997E-4</v>
      </c>
      <c r="S19" s="214">
        <v>3.8699999999999997E-4</v>
      </c>
      <c r="T19" s="214">
        <v>2.6600000000000001E-4</v>
      </c>
      <c r="U19" s="214">
        <v>3.8699999999999997E-4</v>
      </c>
      <c r="V19" s="214">
        <v>3.8699999999999997E-4</v>
      </c>
      <c r="W19" s="214">
        <v>2.9999999999999997E-4</v>
      </c>
      <c r="X19" s="214">
        <v>3.5399999999999999E-4</v>
      </c>
      <c r="Y19" s="214">
        <v>3.6600000000000001E-4</v>
      </c>
      <c r="Z19" s="214">
        <v>2.9E-4</v>
      </c>
      <c r="AA19" s="214">
        <v>-1.4031999999999999E-2</v>
      </c>
      <c r="AB19" s="214">
        <v>-2.3713999999999999E-2</v>
      </c>
      <c r="AC19" s="214">
        <v>-2.0645E-2</v>
      </c>
      <c r="AD19" s="214">
        <v>-1.6466999999999999E-2</v>
      </c>
      <c r="AE19" s="214">
        <v>-2.8289999999999999E-2</v>
      </c>
      <c r="AF19" s="214">
        <v>-2.3800000000000002E-2</v>
      </c>
      <c r="AG19" s="214">
        <v>-3.8646E-2</v>
      </c>
      <c r="AH19" s="214">
        <v>-5.6418999999999997E-2</v>
      </c>
      <c r="AI19" s="214">
        <v>-4.5267000000000002E-2</v>
      </c>
      <c r="AJ19" s="214">
        <v>-6.2516000000000002E-2</v>
      </c>
      <c r="AK19" s="214">
        <v>-4.8432999999999997E-2</v>
      </c>
      <c r="AL19" s="214">
        <v>-7.0031999999999997E-2</v>
      </c>
      <c r="AM19" s="214">
        <v>-6.6968E-2</v>
      </c>
      <c r="AN19" s="214">
        <v>-7.0749999999999993E-2</v>
      </c>
      <c r="AO19" s="214">
        <v>-5.5E-2</v>
      </c>
      <c r="AP19" s="214">
        <v>-6.2167E-2</v>
      </c>
      <c r="AQ19" s="214">
        <v>-7.7482999999999996E-2</v>
      </c>
      <c r="AR19" s="214">
        <v>-7.0000000000000007E-2</v>
      </c>
      <c r="AS19" s="214">
        <v>-6.5290000000000001E-2</v>
      </c>
      <c r="AT19" s="214">
        <v>-0.06</v>
      </c>
      <c r="AU19" s="214">
        <v>-5.1067000000000001E-2</v>
      </c>
      <c r="AV19" s="214">
        <v>-6.8160999999999999E-2</v>
      </c>
      <c r="AW19" s="214">
        <v>-6.5866999999999995E-2</v>
      </c>
      <c r="AX19" s="214">
        <v>-6.2674900000000006E-2</v>
      </c>
      <c r="AY19" s="214">
        <v>-0.10014729999999999</v>
      </c>
      <c r="AZ19" s="355">
        <v>-0.11286880000000001</v>
      </c>
      <c r="BA19" s="355">
        <v>-0.10546700000000001</v>
      </c>
      <c r="BB19" s="355">
        <v>-0.11329839999999999</v>
      </c>
      <c r="BC19" s="355">
        <v>-0.1184042</v>
      </c>
      <c r="BD19" s="355">
        <v>-0.1231177</v>
      </c>
      <c r="BE19" s="355">
        <v>-0.1293726</v>
      </c>
      <c r="BF19" s="355">
        <v>-0.16106200000000001</v>
      </c>
      <c r="BG19" s="355">
        <v>-0.18294849999999999</v>
      </c>
      <c r="BH19" s="355">
        <v>-0.1845783</v>
      </c>
      <c r="BI19" s="355">
        <v>-0.18944050000000001</v>
      </c>
      <c r="BJ19" s="355">
        <v>-0.1961465</v>
      </c>
      <c r="BK19" s="355">
        <v>-0.20172860000000001</v>
      </c>
      <c r="BL19" s="355">
        <v>-0.2077782</v>
      </c>
      <c r="BM19" s="355">
        <v>-0.21223829999999999</v>
      </c>
      <c r="BN19" s="355">
        <v>-0.21678649999999999</v>
      </c>
      <c r="BO19" s="355">
        <v>-0.22281339999999999</v>
      </c>
      <c r="BP19" s="355">
        <v>-0.22727159999999999</v>
      </c>
      <c r="BQ19" s="355">
        <v>-0.23360710000000001</v>
      </c>
      <c r="BR19" s="355">
        <v>-0.24027580000000001</v>
      </c>
      <c r="BS19" s="355">
        <v>-0.24409980000000001</v>
      </c>
      <c r="BT19" s="355">
        <v>-0.25074449999999998</v>
      </c>
      <c r="BU19" s="355">
        <v>-0.25421589999999999</v>
      </c>
      <c r="BV19" s="355">
        <v>-0.2613143</v>
      </c>
    </row>
    <row r="20" spans="1:74" x14ac:dyDescent="0.2">
      <c r="A20" s="640" t="s">
        <v>1214</v>
      </c>
      <c r="B20" s="641" t="s">
        <v>1224</v>
      </c>
      <c r="C20" s="214">
        <v>-1.8508E-2</v>
      </c>
      <c r="D20" s="214">
        <v>-1.9168000000000001E-2</v>
      </c>
      <c r="E20" s="214">
        <v>-4.2883999999999999E-2</v>
      </c>
      <c r="F20" s="214">
        <v>-7.2405999999999998E-2</v>
      </c>
      <c r="G20" s="214">
        <v>-3.8953000000000002E-2</v>
      </c>
      <c r="H20" s="214">
        <v>-5.7359E-2</v>
      </c>
      <c r="I20" s="214">
        <v>-5.2594000000000002E-2</v>
      </c>
      <c r="J20" s="214">
        <v>-7.0688000000000001E-2</v>
      </c>
      <c r="K20" s="214">
        <v>-4.7935999999999999E-2</v>
      </c>
      <c r="L20" s="214">
        <v>-9.8089999999999997E-2</v>
      </c>
      <c r="M20" s="214">
        <v>-9.5148999999999997E-2</v>
      </c>
      <c r="N20" s="214">
        <v>-4.2429000000000001E-2</v>
      </c>
      <c r="O20" s="214">
        <v>2.1198000000000002E-2</v>
      </c>
      <c r="P20" s="214">
        <v>-2.2957999999999999E-2</v>
      </c>
      <c r="Q20" s="214">
        <v>-0.14372199999999999</v>
      </c>
      <c r="R20" s="214">
        <v>-0.172014</v>
      </c>
      <c r="S20" s="214">
        <v>-0.22742299999999999</v>
      </c>
      <c r="T20" s="214">
        <v>-0.15632399999999999</v>
      </c>
      <c r="U20" s="214">
        <v>-0.187166</v>
      </c>
      <c r="V20" s="214">
        <v>-0.209954</v>
      </c>
      <c r="W20" s="214">
        <v>-0.24640999999999999</v>
      </c>
      <c r="X20" s="214">
        <v>-0.249893</v>
      </c>
      <c r="Y20" s="214">
        <v>-0.24096100000000001</v>
      </c>
      <c r="Z20" s="214">
        <v>-0.25353199999999998</v>
      </c>
      <c r="AA20" s="214">
        <v>-0.168263</v>
      </c>
      <c r="AB20" s="214">
        <v>-0.120921</v>
      </c>
      <c r="AC20" s="214">
        <v>-0.208513</v>
      </c>
      <c r="AD20" s="214">
        <v>-0.32799400000000001</v>
      </c>
      <c r="AE20" s="214">
        <v>-0.38427800000000001</v>
      </c>
      <c r="AF20" s="214">
        <v>-0.29239500000000002</v>
      </c>
      <c r="AG20" s="214">
        <v>-0.371724</v>
      </c>
      <c r="AH20" s="214">
        <v>-0.327511</v>
      </c>
      <c r="AI20" s="214">
        <v>-0.38677800000000001</v>
      </c>
      <c r="AJ20" s="214">
        <v>-0.44963900000000001</v>
      </c>
      <c r="AK20" s="214">
        <v>-0.33450400000000002</v>
      </c>
      <c r="AL20" s="214">
        <v>-0.39369999999999999</v>
      </c>
      <c r="AM20" s="214">
        <v>-0.35193200000000002</v>
      </c>
      <c r="AN20" s="214">
        <v>-0.51302599999999998</v>
      </c>
      <c r="AO20" s="214">
        <v>-0.33852300000000002</v>
      </c>
      <c r="AP20" s="214">
        <v>-0.51792099999999996</v>
      </c>
      <c r="AQ20" s="214">
        <v>-0.49622500000000003</v>
      </c>
      <c r="AR20" s="214">
        <v>-0.45078499999999999</v>
      </c>
      <c r="AS20" s="214">
        <v>-0.529254</v>
      </c>
      <c r="AT20" s="214">
        <v>-0.49303999999999998</v>
      </c>
      <c r="AU20" s="214">
        <v>-0.660103</v>
      </c>
      <c r="AV20" s="214">
        <v>-0.531366</v>
      </c>
      <c r="AW20" s="214">
        <v>-0.55860100000000001</v>
      </c>
      <c r="AX20" s="214">
        <v>-0.61545161289999994</v>
      </c>
      <c r="AY20" s="214">
        <v>-0.70226956452</v>
      </c>
      <c r="AZ20" s="355">
        <v>-0.60751189999999999</v>
      </c>
      <c r="BA20" s="355">
        <v>-0.65096880000000001</v>
      </c>
      <c r="BB20" s="355">
        <v>-0.61024900000000004</v>
      </c>
      <c r="BC20" s="355">
        <v>-0.62037419999999999</v>
      </c>
      <c r="BD20" s="355">
        <v>-0.57960109999999998</v>
      </c>
      <c r="BE20" s="355">
        <v>-0.6284459</v>
      </c>
      <c r="BF20" s="355">
        <v>-0.65628900000000001</v>
      </c>
      <c r="BG20" s="355">
        <v>-0.72414520000000004</v>
      </c>
      <c r="BH20" s="355">
        <v>-0.69406860000000004</v>
      </c>
      <c r="BI20" s="355">
        <v>-0.68741870000000005</v>
      </c>
      <c r="BJ20" s="355">
        <v>-0.6701935</v>
      </c>
      <c r="BK20" s="355">
        <v>-0.74066100000000001</v>
      </c>
      <c r="BL20" s="355">
        <v>-0.70502129999999996</v>
      </c>
      <c r="BM20" s="355">
        <v>-0.68618250000000003</v>
      </c>
      <c r="BN20" s="355">
        <v>-0.70815150000000004</v>
      </c>
      <c r="BO20" s="355">
        <v>-0.66753059999999997</v>
      </c>
      <c r="BP20" s="355">
        <v>-0.66771000000000003</v>
      </c>
      <c r="BQ20" s="355">
        <v>-0.68611100000000003</v>
      </c>
      <c r="BR20" s="355">
        <v>-0.70790699999999995</v>
      </c>
      <c r="BS20" s="355">
        <v>-0.75277419999999995</v>
      </c>
      <c r="BT20" s="355">
        <v>-0.71731849999999997</v>
      </c>
      <c r="BU20" s="355">
        <v>-0.72217960000000003</v>
      </c>
      <c r="BV20" s="355">
        <v>-0.72629909999999998</v>
      </c>
    </row>
    <row r="21" spans="1:74" x14ac:dyDescent="0.2">
      <c r="A21" s="640" t="s">
        <v>1215</v>
      </c>
      <c r="B21" s="641" t="s">
        <v>1216</v>
      </c>
      <c r="C21" s="214">
        <v>7.744E-3</v>
      </c>
      <c r="D21" s="214">
        <v>-2.8010000000000001E-3</v>
      </c>
      <c r="E21" s="214">
        <v>-7.1720000000000004E-3</v>
      </c>
      <c r="F21" s="214">
        <v>-6.6870000000000002E-3</v>
      </c>
      <c r="G21" s="214">
        <v>1.8699999999999999E-4</v>
      </c>
      <c r="H21" s="214">
        <v>-6.3200000000000001E-3</v>
      </c>
      <c r="I21" s="214">
        <v>-1.6836E-2</v>
      </c>
      <c r="J21" s="214">
        <v>5.2420000000000001E-3</v>
      </c>
      <c r="K21" s="214">
        <v>6.1590000000000004E-3</v>
      </c>
      <c r="L21" s="214">
        <v>7.659E-3</v>
      </c>
      <c r="M21" s="214">
        <v>-4.0540000000000003E-3</v>
      </c>
      <c r="N21" s="214">
        <v>5.0100000000000003E-4</v>
      </c>
      <c r="O21" s="214">
        <v>1.1839999999999999E-3</v>
      </c>
      <c r="P21" s="214">
        <v>-7.8079999999999998E-3</v>
      </c>
      <c r="Q21" s="214">
        <v>-9.1009999999999997E-3</v>
      </c>
      <c r="R21" s="214">
        <v>-8.3850000000000001E-3</v>
      </c>
      <c r="S21" s="214">
        <v>-1.2833000000000001E-2</v>
      </c>
      <c r="T21" s="214">
        <v>-1.1531E-2</v>
      </c>
      <c r="U21" s="214">
        <v>-2.7352999999999999E-2</v>
      </c>
      <c r="V21" s="214">
        <v>-1.9314999999999999E-2</v>
      </c>
      <c r="W21" s="214">
        <v>-8.685E-3</v>
      </c>
      <c r="X21" s="214">
        <v>3.7590000000000002E-3</v>
      </c>
      <c r="Y21" s="214">
        <v>3.3430000000000001E-3</v>
      </c>
      <c r="Z21" s="214">
        <v>-9.7619999999999998E-3</v>
      </c>
      <c r="AA21" s="214">
        <v>-5.0366000000000001E-2</v>
      </c>
      <c r="AB21" s="214">
        <v>-8.7829999999999991E-3</v>
      </c>
      <c r="AC21" s="214">
        <v>-6.547E-2</v>
      </c>
      <c r="AD21" s="214">
        <v>-4.7218999999999997E-2</v>
      </c>
      <c r="AE21" s="214">
        <v>-6.5555000000000002E-2</v>
      </c>
      <c r="AF21" s="214">
        <v>-5.4845999999999999E-2</v>
      </c>
      <c r="AG21" s="214">
        <v>-8.4752999999999995E-2</v>
      </c>
      <c r="AH21" s="214">
        <v>-9.5329999999999998E-2</v>
      </c>
      <c r="AI21" s="214">
        <v>-9.2828999999999995E-2</v>
      </c>
      <c r="AJ21" s="214">
        <v>-4.5268999999999997E-2</v>
      </c>
      <c r="AK21" s="214">
        <v>-2.8816999999999999E-2</v>
      </c>
      <c r="AL21" s="214">
        <v>-2.9146999999999999E-2</v>
      </c>
      <c r="AM21" s="214">
        <v>-4.0753999999999999E-2</v>
      </c>
      <c r="AN21" s="214">
        <v>-4.6316000000000003E-2</v>
      </c>
      <c r="AO21" s="214">
        <v>-7.7116000000000004E-2</v>
      </c>
      <c r="AP21" s="214">
        <v>-5.5878999999999998E-2</v>
      </c>
      <c r="AQ21" s="214">
        <v>-9.6581E-2</v>
      </c>
      <c r="AR21" s="214">
        <v>-0.122707</v>
      </c>
      <c r="AS21" s="214">
        <v>-0.109887</v>
      </c>
      <c r="AT21" s="214">
        <v>-0.118113</v>
      </c>
      <c r="AU21" s="214">
        <v>-9.0188000000000004E-2</v>
      </c>
      <c r="AV21" s="214">
        <v>-9.7324999999999995E-2</v>
      </c>
      <c r="AW21" s="214">
        <v>-9.1872999999999996E-2</v>
      </c>
      <c r="AX21" s="214">
        <v>-9.3823699999999996E-2</v>
      </c>
      <c r="AY21" s="214">
        <v>-0.1192201</v>
      </c>
      <c r="AZ21" s="355">
        <v>-0.1104607</v>
      </c>
      <c r="BA21" s="355">
        <v>-0.14051859999999999</v>
      </c>
      <c r="BB21" s="355">
        <v>-0.13399649999999999</v>
      </c>
      <c r="BC21" s="355">
        <v>-0.18206610000000001</v>
      </c>
      <c r="BD21" s="355">
        <v>-0.19170139999999999</v>
      </c>
      <c r="BE21" s="355">
        <v>-0.15031079999999999</v>
      </c>
      <c r="BF21" s="355">
        <v>-0.1708151</v>
      </c>
      <c r="BG21" s="355">
        <v>-0.14659610000000001</v>
      </c>
      <c r="BH21" s="355">
        <v>-0.1274467</v>
      </c>
      <c r="BI21" s="355">
        <v>-0.1292063</v>
      </c>
      <c r="BJ21" s="355">
        <v>-0.1531728</v>
      </c>
      <c r="BK21" s="355">
        <v>-8.3506999999999998E-2</v>
      </c>
      <c r="BL21" s="355">
        <v>-0.12588389999999999</v>
      </c>
      <c r="BM21" s="355">
        <v>-0.1557964</v>
      </c>
      <c r="BN21" s="355">
        <v>-0.1497638</v>
      </c>
      <c r="BO21" s="355">
        <v>-0.1946273</v>
      </c>
      <c r="BP21" s="355">
        <v>-0.20549970000000001</v>
      </c>
      <c r="BQ21" s="355">
        <v>-0.17076749999999999</v>
      </c>
      <c r="BR21" s="355">
        <v>-0.191278</v>
      </c>
      <c r="BS21" s="355">
        <v>-0.1667006</v>
      </c>
      <c r="BT21" s="355">
        <v>-0.1457919</v>
      </c>
      <c r="BU21" s="355">
        <v>-0.14889649999999999</v>
      </c>
      <c r="BV21" s="355">
        <v>-0.17427880000000001</v>
      </c>
    </row>
    <row r="22" spans="1:74" x14ac:dyDescent="0.2">
      <c r="A22" s="640" t="s">
        <v>192</v>
      </c>
      <c r="B22" s="641" t="s">
        <v>1217</v>
      </c>
      <c r="C22" s="214">
        <v>-3.4039E-2</v>
      </c>
      <c r="D22" s="214">
        <v>-0.110239</v>
      </c>
      <c r="E22" s="214">
        <v>-8.2860000000000003E-2</v>
      </c>
      <c r="F22" s="214">
        <v>-7.4591000000000005E-2</v>
      </c>
      <c r="G22" s="214">
        <v>-6.9490999999999997E-2</v>
      </c>
      <c r="H22" s="214">
        <v>-0.111069</v>
      </c>
      <c r="I22" s="214">
        <v>-9.0130000000000002E-2</v>
      </c>
      <c r="J22" s="214">
        <v>-8.0170000000000005E-2</v>
      </c>
      <c r="K22" s="214">
        <v>-0.12925700000000001</v>
      </c>
      <c r="L22" s="214">
        <v>-0.100869</v>
      </c>
      <c r="M22" s="214">
        <v>-0.101162</v>
      </c>
      <c r="N22" s="214">
        <v>-8.3616999999999997E-2</v>
      </c>
      <c r="O22" s="214">
        <v>-5.5212999999999998E-2</v>
      </c>
      <c r="P22" s="214">
        <v>-0.13725000000000001</v>
      </c>
      <c r="Q22" s="214">
        <v>-7.5923000000000004E-2</v>
      </c>
      <c r="R22" s="214">
        <v>-5.9131999999999997E-2</v>
      </c>
      <c r="S22" s="214">
        <v>-6.1331999999999998E-2</v>
      </c>
      <c r="T22" s="214">
        <v>-2.6047000000000001E-2</v>
      </c>
      <c r="U22" s="214">
        <v>-0.181835</v>
      </c>
      <c r="V22" s="214">
        <v>-0.15587300000000001</v>
      </c>
      <c r="W22" s="214">
        <v>-3.7537000000000001E-2</v>
      </c>
      <c r="X22" s="214">
        <v>-0.20626700000000001</v>
      </c>
      <c r="Y22" s="214">
        <v>-4.7704000000000003E-2</v>
      </c>
      <c r="Z22" s="214">
        <v>-0.18892999999999999</v>
      </c>
      <c r="AA22" s="214">
        <v>-0.147455</v>
      </c>
      <c r="AB22" s="214">
        <v>-0.11847000000000001</v>
      </c>
      <c r="AC22" s="214">
        <v>-0.12967500000000001</v>
      </c>
      <c r="AD22" s="214">
        <v>-0.13894200000000001</v>
      </c>
      <c r="AE22" s="214">
        <v>-0.14385899999999999</v>
      </c>
      <c r="AF22" s="214">
        <v>-0.18390699999999999</v>
      </c>
      <c r="AG22" s="214">
        <v>-0.18493799999999999</v>
      </c>
      <c r="AH22" s="214">
        <v>-0.17299</v>
      </c>
      <c r="AI22" s="214">
        <v>-0.135162</v>
      </c>
      <c r="AJ22" s="214">
        <v>-0.130798</v>
      </c>
      <c r="AK22" s="214">
        <v>-0.16863300000000001</v>
      </c>
      <c r="AL22" s="214">
        <v>-0.162221</v>
      </c>
      <c r="AM22" s="214">
        <v>-0.168048</v>
      </c>
      <c r="AN22" s="214">
        <v>-0.208067</v>
      </c>
      <c r="AO22" s="214">
        <v>-0.12506200000000001</v>
      </c>
      <c r="AP22" s="214">
        <v>-0.12581300000000001</v>
      </c>
      <c r="AQ22" s="214">
        <v>-0.165183</v>
      </c>
      <c r="AR22" s="214">
        <v>-0.16383800000000001</v>
      </c>
      <c r="AS22" s="214">
        <v>-0.19986400000000001</v>
      </c>
      <c r="AT22" s="214">
        <v>-0.18681300000000001</v>
      </c>
      <c r="AU22" s="214">
        <v>-0.23347999999999999</v>
      </c>
      <c r="AV22" s="214">
        <v>-0.14313200000000001</v>
      </c>
      <c r="AW22" s="214">
        <v>-0.17910100000000001</v>
      </c>
      <c r="AX22" s="214">
        <v>-0.20871288064999999</v>
      </c>
      <c r="AY22" s="214">
        <v>-0.18725802257999999</v>
      </c>
      <c r="AZ22" s="355">
        <v>-0.22611329999999999</v>
      </c>
      <c r="BA22" s="355">
        <v>-0.18868770000000001</v>
      </c>
      <c r="BB22" s="355">
        <v>-0.18501029999999999</v>
      </c>
      <c r="BC22" s="355">
        <v>-0.1827619</v>
      </c>
      <c r="BD22" s="355">
        <v>-0.18737100000000001</v>
      </c>
      <c r="BE22" s="355">
        <v>-0.2233204</v>
      </c>
      <c r="BF22" s="355">
        <v>-0.21551319999999999</v>
      </c>
      <c r="BG22" s="355">
        <v>-0.2238474</v>
      </c>
      <c r="BH22" s="355">
        <v>-0.2023297</v>
      </c>
      <c r="BI22" s="355">
        <v>-0.18638360000000001</v>
      </c>
      <c r="BJ22" s="355">
        <v>-0.2192152</v>
      </c>
      <c r="BK22" s="355">
        <v>-0.21265039999999999</v>
      </c>
      <c r="BL22" s="355">
        <v>-0.24066170000000001</v>
      </c>
      <c r="BM22" s="355">
        <v>-0.20391480000000001</v>
      </c>
      <c r="BN22" s="355">
        <v>-0.20136699999999999</v>
      </c>
      <c r="BO22" s="355">
        <v>-0.19464960000000001</v>
      </c>
      <c r="BP22" s="355">
        <v>-0.20263239999999999</v>
      </c>
      <c r="BQ22" s="355">
        <v>-0.24019309999999999</v>
      </c>
      <c r="BR22" s="355">
        <v>-0.2319466</v>
      </c>
      <c r="BS22" s="355">
        <v>-0.24086479999999999</v>
      </c>
      <c r="BT22" s="355">
        <v>-0.2194738</v>
      </c>
      <c r="BU22" s="355">
        <v>-0.2028143</v>
      </c>
      <c r="BV22" s="355">
        <v>-0.23619080000000001</v>
      </c>
    </row>
    <row r="23" spans="1:74" x14ac:dyDescent="0.2">
      <c r="A23" s="640"/>
      <c r="B23" s="641"/>
      <c r="C23" s="161"/>
      <c r="D23" s="161"/>
      <c r="E23" s="161"/>
      <c r="F23" s="161"/>
      <c r="G23" s="161"/>
      <c r="H23" s="161"/>
      <c r="I23" s="161"/>
      <c r="J23" s="161"/>
      <c r="K23" s="161"/>
      <c r="L23" s="161"/>
      <c r="M23" s="161"/>
      <c r="N23" s="161"/>
      <c r="O23" s="161"/>
      <c r="P23" s="161"/>
      <c r="Q23" s="161"/>
      <c r="R23" s="161"/>
      <c r="S23" s="161"/>
      <c r="T23" s="161"/>
      <c r="U23" s="161"/>
      <c r="V23" s="161"/>
      <c r="W23" s="161"/>
      <c r="X23" s="161"/>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61"/>
      <c r="AU23" s="161"/>
      <c r="AV23" s="161"/>
      <c r="AW23" s="161"/>
      <c r="AX23" s="161"/>
      <c r="AY23" s="648"/>
      <c r="AZ23" s="405"/>
      <c r="BA23" s="405"/>
      <c r="BB23" s="405"/>
      <c r="BC23" s="405"/>
      <c r="BD23" s="405"/>
      <c r="BE23" s="405"/>
      <c r="BF23" s="405"/>
      <c r="BG23" s="405"/>
      <c r="BH23" s="405"/>
      <c r="BI23" s="405"/>
      <c r="BJ23" s="405"/>
      <c r="BK23" s="405"/>
      <c r="BL23" s="405"/>
      <c r="BM23" s="405"/>
      <c r="BN23" s="405"/>
      <c r="BO23" s="405"/>
      <c r="BP23" s="405"/>
      <c r="BQ23" s="405"/>
      <c r="BR23" s="405"/>
      <c r="BS23" s="405"/>
      <c r="BT23" s="405"/>
      <c r="BU23" s="405"/>
      <c r="BV23" s="405"/>
    </row>
    <row r="24" spans="1:74" x14ac:dyDescent="0.2">
      <c r="A24" s="639"/>
      <c r="B24" s="155" t="s">
        <v>1218</v>
      </c>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648"/>
      <c r="AZ24" s="405"/>
      <c r="BA24" s="405"/>
      <c r="BB24" s="405"/>
      <c r="BC24" s="405"/>
      <c r="BD24" s="405"/>
      <c r="BE24" s="405"/>
      <c r="BF24" s="405"/>
      <c r="BG24" s="405"/>
      <c r="BH24" s="405"/>
      <c r="BI24" s="405"/>
      <c r="BJ24" s="405"/>
      <c r="BK24" s="405"/>
      <c r="BL24" s="405"/>
      <c r="BM24" s="405"/>
      <c r="BN24" s="405"/>
      <c r="BO24" s="405"/>
      <c r="BP24" s="405"/>
      <c r="BQ24" s="405"/>
      <c r="BR24" s="405"/>
      <c r="BS24" s="405"/>
      <c r="BT24" s="405"/>
      <c r="BU24" s="405"/>
      <c r="BV24" s="405"/>
    </row>
    <row r="25" spans="1:74" x14ac:dyDescent="0.2">
      <c r="A25" s="640" t="s">
        <v>1219</v>
      </c>
      <c r="B25" s="641" t="s">
        <v>1216</v>
      </c>
      <c r="C25" s="214">
        <v>0.35280600000000001</v>
      </c>
      <c r="D25" s="214">
        <v>0.34751700000000002</v>
      </c>
      <c r="E25" s="214">
        <v>0.27967700000000001</v>
      </c>
      <c r="F25" s="214">
        <v>0.27900000000000003</v>
      </c>
      <c r="G25" s="214">
        <v>0.26219300000000001</v>
      </c>
      <c r="H25" s="214">
        <v>0.29380000000000001</v>
      </c>
      <c r="I25" s="214">
        <v>0.28854800000000003</v>
      </c>
      <c r="J25" s="214">
        <v>0.27570899999999998</v>
      </c>
      <c r="K25" s="214">
        <v>0.32490000000000002</v>
      </c>
      <c r="L25" s="214">
        <v>0.42454799999999998</v>
      </c>
      <c r="M25" s="214">
        <v>0.44579999999999997</v>
      </c>
      <c r="N25" s="214">
        <v>0.44848300000000002</v>
      </c>
      <c r="O25" s="214">
        <v>0.37274099999999999</v>
      </c>
      <c r="P25" s="214">
        <v>0.326071</v>
      </c>
      <c r="Q25" s="214">
        <v>0.30693500000000001</v>
      </c>
      <c r="R25" s="214">
        <v>0.26416600000000001</v>
      </c>
      <c r="S25" s="214">
        <v>0.239451</v>
      </c>
      <c r="T25" s="214">
        <v>0.26729999999999998</v>
      </c>
      <c r="U25" s="214">
        <v>0.27396700000000002</v>
      </c>
      <c r="V25" s="214">
        <v>0.27190300000000001</v>
      </c>
      <c r="W25" s="214">
        <v>0.37090000000000001</v>
      </c>
      <c r="X25" s="214">
        <v>0.40064499999999997</v>
      </c>
      <c r="Y25" s="214">
        <v>0.43509999999999999</v>
      </c>
      <c r="Z25" s="214">
        <v>0.43964500000000001</v>
      </c>
      <c r="AA25" s="214">
        <v>0.39203199999999999</v>
      </c>
      <c r="AB25" s="214">
        <v>0.38603500000000002</v>
      </c>
      <c r="AC25" s="214">
        <v>0.34057999999999999</v>
      </c>
      <c r="AD25" s="214">
        <v>0.28249999999999997</v>
      </c>
      <c r="AE25" s="214">
        <v>0.27128999999999998</v>
      </c>
      <c r="AF25" s="214">
        <v>0.27426600000000001</v>
      </c>
      <c r="AG25" s="214">
        <v>0.26551599999999997</v>
      </c>
      <c r="AH25" s="214">
        <v>0.28000000000000003</v>
      </c>
      <c r="AI25" s="214">
        <v>0.36913299999999999</v>
      </c>
      <c r="AJ25" s="214">
        <v>0.41822500000000001</v>
      </c>
      <c r="AK25" s="214">
        <v>0.503166</v>
      </c>
      <c r="AL25" s="214">
        <v>0.51245099999999999</v>
      </c>
      <c r="AM25" s="214">
        <v>0.45787099999999997</v>
      </c>
      <c r="AN25" s="214">
        <v>0.40496399999999999</v>
      </c>
      <c r="AO25" s="214">
        <v>0.32470900000000003</v>
      </c>
      <c r="AP25" s="214">
        <v>0.26916600000000002</v>
      </c>
      <c r="AQ25" s="214">
        <v>0.254774</v>
      </c>
      <c r="AR25" s="214">
        <v>0.274233</v>
      </c>
      <c r="AS25" s="214">
        <v>0.27932299999999999</v>
      </c>
      <c r="AT25" s="214">
        <v>0.29383900000000002</v>
      </c>
      <c r="AU25" s="214">
        <v>0.38556699999999999</v>
      </c>
      <c r="AV25" s="214">
        <v>0.44671</v>
      </c>
      <c r="AW25" s="214">
        <v>0.53029999999999999</v>
      </c>
      <c r="AX25" s="214">
        <v>0.49586170000000002</v>
      </c>
      <c r="AY25" s="214">
        <v>0.41709679999999999</v>
      </c>
      <c r="AZ25" s="355">
        <v>0.36632360000000003</v>
      </c>
      <c r="BA25" s="355">
        <v>0.31905470000000002</v>
      </c>
      <c r="BB25" s="355">
        <v>0.2757367</v>
      </c>
      <c r="BC25" s="355">
        <v>0.26011499999999999</v>
      </c>
      <c r="BD25" s="355">
        <v>0.27383289999999999</v>
      </c>
      <c r="BE25" s="355">
        <v>0.27396930000000003</v>
      </c>
      <c r="BF25" s="355">
        <v>0.29163600000000001</v>
      </c>
      <c r="BG25" s="355">
        <v>0.33873399999999998</v>
      </c>
      <c r="BH25" s="355">
        <v>0.40122459999999999</v>
      </c>
      <c r="BI25" s="355">
        <v>0.4536693</v>
      </c>
      <c r="BJ25" s="355">
        <v>0.44594790000000001</v>
      </c>
      <c r="BK25" s="355">
        <v>0.41189039999999999</v>
      </c>
      <c r="BL25" s="355">
        <v>0.36897659999999999</v>
      </c>
      <c r="BM25" s="355">
        <v>0.31726300000000002</v>
      </c>
      <c r="BN25" s="355">
        <v>0.27644550000000001</v>
      </c>
      <c r="BO25" s="355">
        <v>0.26292769999999999</v>
      </c>
      <c r="BP25" s="355">
        <v>0.27821810000000002</v>
      </c>
      <c r="BQ25" s="355">
        <v>0.27720479999999997</v>
      </c>
      <c r="BR25" s="355">
        <v>0.294464</v>
      </c>
      <c r="BS25" s="355">
        <v>0.34110299999999999</v>
      </c>
      <c r="BT25" s="355">
        <v>0.40405940000000001</v>
      </c>
      <c r="BU25" s="355">
        <v>0.4569241</v>
      </c>
      <c r="BV25" s="355">
        <v>0.4475152</v>
      </c>
    </row>
    <row r="26" spans="1:74" x14ac:dyDescent="0.2">
      <c r="A26" s="640" t="s">
        <v>980</v>
      </c>
      <c r="B26" s="641" t="s">
        <v>1217</v>
      </c>
      <c r="C26" s="214">
        <v>0.159548</v>
      </c>
      <c r="D26" s="214">
        <v>0.18427499999999999</v>
      </c>
      <c r="E26" s="214">
        <v>0.165161</v>
      </c>
      <c r="F26" s="214">
        <v>0.172433</v>
      </c>
      <c r="G26" s="214">
        <v>0.17029</v>
      </c>
      <c r="H26" s="214">
        <v>0.14829999999999999</v>
      </c>
      <c r="I26" s="214">
        <v>0.15009600000000001</v>
      </c>
      <c r="J26" s="214">
        <v>0.16070899999999999</v>
      </c>
      <c r="K26" s="214">
        <v>0.19856599999999999</v>
      </c>
      <c r="L26" s="214">
        <v>0.19728999999999999</v>
      </c>
      <c r="M26" s="214">
        <v>0.18166599999999999</v>
      </c>
      <c r="N26" s="214">
        <v>0.19764499999999999</v>
      </c>
      <c r="O26" s="214">
        <v>0.17054800000000001</v>
      </c>
      <c r="P26" s="214">
        <v>0.18024999999999999</v>
      </c>
      <c r="Q26" s="214">
        <v>0.18335399999999999</v>
      </c>
      <c r="R26" s="214">
        <v>0.16506599999999999</v>
      </c>
      <c r="S26" s="214">
        <v>0.14003199999999999</v>
      </c>
      <c r="T26" s="214">
        <v>0.15840000000000001</v>
      </c>
      <c r="U26" s="214">
        <v>0.15270900000000001</v>
      </c>
      <c r="V26" s="214">
        <v>0.17196700000000001</v>
      </c>
      <c r="W26" s="214">
        <v>0.18953300000000001</v>
      </c>
      <c r="X26" s="214">
        <v>0.16619300000000001</v>
      </c>
      <c r="Y26" s="214">
        <v>0.160166</v>
      </c>
      <c r="Z26" s="214">
        <v>0.14912900000000001</v>
      </c>
      <c r="AA26" s="214">
        <v>0.131935</v>
      </c>
      <c r="AB26" s="214">
        <v>0.14482100000000001</v>
      </c>
      <c r="AC26" s="214">
        <v>0.15432199999999999</v>
      </c>
      <c r="AD26" s="214">
        <v>0.150066</v>
      </c>
      <c r="AE26" s="214">
        <v>0.16083800000000001</v>
      </c>
      <c r="AF26" s="214">
        <v>0.1565</v>
      </c>
      <c r="AG26" s="214">
        <v>0.14816099999999999</v>
      </c>
      <c r="AH26" s="214">
        <v>0.14438699999999999</v>
      </c>
      <c r="AI26" s="214">
        <v>0.1741</v>
      </c>
      <c r="AJ26" s="214">
        <v>0.17535400000000001</v>
      </c>
      <c r="AK26" s="214">
        <v>0.15506600000000001</v>
      </c>
      <c r="AL26" s="214">
        <v>0.14661199999999999</v>
      </c>
      <c r="AM26" s="214">
        <v>0.12883800000000001</v>
      </c>
      <c r="AN26" s="214">
        <v>0.139214</v>
      </c>
      <c r="AO26" s="214">
        <v>0.168935</v>
      </c>
      <c r="AP26" s="214">
        <v>0.13589999999999999</v>
      </c>
      <c r="AQ26" s="214">
        <v>0.13864499999999999</v>
      </c>
      <c r="AR26" s="214">
        <v>0.13966600000000001</v>
      </c>
      <c r="AS26" s="214">
        <v>0.152419</v>
      </c>
      <c r="AT26" s="214">
        <v>0.155032</v>
      </c>
      <c r="AU26" s="214">
        <v>0.160133</v>
      </c>
      <c r="AV26" s="214">
        <v>0.15625800000000001</v>
      </c>
      <c r="AW26" s="214">
        <v>0.145867</v>
      </c>
      <c r="AX26" s="214">
        <v>0.15283630000000001</v>
      </c>
      <c r="AY26" s="214">
        <v>0.14437630000000001</v>
      </c>
      <c r="AZ26" s="355">
        <v>0.15582879999999999</v>
      </c>
      <c r="BA26" s="355">
        <v>0.15668170000000001</v>
      </c>
      <c r="BB26" s="355">
        <v>0.15319869999999999</v>
      </c>
      <c r="BC26" s="355">
        <v>0.1595347</v>
      </c>
      <c r="BD26" s="355">
        <v>0.15452279999999999</v>
      </c>
      <c r="BE26" s="355">
        <v>0.1526139</v>
      </c>
      <c r="BF26" s="355">
        <v>0.1519182</v>
      </c>
      <c r="BG26" s="355">
        <v>0.16597980000000001</v>
      </c>
      <c r="BH26" s="355">
        <v>0.1736364</v>
      </c>
      <c r="BI26" s="355">
        <v>0.16077269999999999</v>
      </c>
      <c r="BJ26" s="355">
        <v>0.1524954</v>
      </c>
      <c r="BK26" s="355">
        <v>0.1396743</v>
      </c>
      <c r="BL26" s="355">
        <v>0.15346650000000001</v>
      </c>
      <c r="BM26" s="355">
        <v>0.1549934</v>
      </c>
      <c r="BN26" s="355">
        <v>0.1525215</v>
      </c>
      <c r="BO26" s="355">
        <v>0.15990689999999999</v>
      </c>
      <c r="BP26" s="355">
        <v>0.15580920000000001</v>
      </c>
      <c r="BQ26" s="355">
        <v>0.15409709999999999</v>
      </c>
      <c r="BR26" s="355">
        <v>0.15346860000000001</v>
      </c>
      <c r="BS26" s="355">
        <v>0.16736110000000001</v>
      </c>
      <c r="BT26" s="355">
        <v>0.17505560000000001</v>
      </c>
      <c r="BU26" s="355">
        <v>0.16230030000000001</v>
      </c>
      <c r="BV26" s="355">
        <v>0.15369340000000001</v>
      </c>
    </row>
    <row r="27" spans="1:74" x14ac:dyDescent="0.2">
      <c r="A27" s="640"/>
      <c r="B27" s="641"/>
      <c r="C27" s="161"/>
      <c r="D27" s="161"/>
      <c r="E27" s="161"/>
      <c r="F27" s="161"/>
      <c r="G27" s="161"/>
      <c r="H27" s="161"/>
      <c r="I27" s="161"/>
      <c r="J27" s="161"/>
      <c r="K27" s="161"/>
      <c r="L27" s="161"/>
      <c r="M27" s="161"/>
      <c r="N27" s="161"/>
      <c r="O27" s="161"/>
      <c r="P27" s="161"/>
      <c r="Q27" s="161"/>
      <c r="R27" s="161"/>
      <c r="S27" s="161"/>
      <c r="T27" s="161"/>
      <c r="U27" s="161"/>
      <c r="V27" s="161"/>
      <c r="W27" s="161"/>
      <c r="X27" s="161"/>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161"/>
      <c r="AU27" s="161"/>
      <c r="AV27" s="161"/>
      <c r="AW27" s="161"/>
      <c r="AX27" s="161"/>
      <c r="AY27" s="648"/>
      <c r="AZ27" s="405"/>
      <c r="BA27" s="405"/>
      <c r="BB27" s="405"/>
      <c r="BC27" s="405"/>
      <c r="BD27" s="405"/>
      <c r="BE27" s="405"/>
      <c r="BF27" s="405"/>
      <c r="BG27" s="405"/>
      <c r="BH27" s="405"/>
      <c r="BI27" s="405"/>
      <c r="BJ27" s="405"/>
      <c r="BK27" s="405"/>
      <c r="BL27" s="405"/>
      <c r="BM27" s="405"/>
      <c r="BN27" s="405"/>
      <c r="BO27" s="405"/>
      <c r="BP27" s="405"/>
      <c r="BQ27" s="405"/>
      <c r="BR27" s="405"/>
      <c r="BS27" s="405"/>
      <c r="BT27" s="405"/>
      <c r="BU27" s="405"/>
      <c r="BV27" s="405"/>
    </row>
    <row r="28" spans="1:74" x14ac:dyDescent="0.2">
      <c r="A28" s="639"/>
      <c r="B28" s="155" t="s">
        <v>1220</v>
      </c>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648"/>
      <c r="AZ28" s="405"/>
      <c r="BA28" s="405"/>
      <c r="BB28" s="405"/>
      <c r="BC28" s="405"/>
      <c r="BD28" s="405"/>
      <c r="BE28" s="405"/>
      <c r="BF28" s="405"/>
      <c r="BG28" s="405"/>
      <c r="BH28" s="405"/>
      <c r="BI28" s="405"/>
      <c r="BJ28" s="405"/>
      <c r="BK28" s="405"/>
      <c r="BL28" s="405"/>
      <c r="BM28" s="405"/>
      <c r="BN28" s="405"/>
      <c r="BO28" s="405"/>
      <c r="BP28" s="405"/>
      <c r="BQ28" s="405"/>
      <c r="BR28" s="405"/>
      <c r="BS28" s="405"/>
      <c r="BT28" s="405"/>
      <c r="BU28" s="405"/>
      <c r="BV28" s="405"/>
    </row>
    <row r="29" spans="1:74" x14ac:dyDescent="0.2">
      <c r="A29" s="640" t="s">
        <v>1221</v>
      </c>
      <c r="B29" s="641" t="s">
        <v>1222</v>
      </c>
      <c r="C29" s="214">
        <v>0.99132200000000004</v>
      </c>
      <c r="D29" s="214">
        <v>0.94820599999999999</v>
      </c>
      <c r="E29" s="214">
        <v>0.94261200000000001</v>
      </c>
      <c r="F29" s="214">
        <v>0.93783300000000003</v>
      </c>
      <c r="G29" s="214">
        <v>0.915354</v>
      </c>
      <c r="H29" s="214">
        <v>0.94543299999999997</v>
      </c>
      <c r="I29" s="214">
        <v>0.974935</v>
      </c>
      <c r="J29" s="214">
        <v>0.96725799999999995</v>
      </c>
      <c r="K29" s="214">
        <v>0.95663299999999996</v>
      </c>
      <c r="L29" s="214">
        <v>0.975935</v>
      </c>
      <c r="M29" s="214">
        <v>0.97516599999999998</v>
      </c>
      <c r="N29" s="214">
        <v>0.96967700000000001</v>
      </c>
      <c r="O29" s="214">
        <v>0.95306400000000002</v>
      </c>
      <c r="P29" s="214">
        <v>0.98485699999999998</v>
      </c>
      <c r="Q29" s="214">
        <v>0.93222499999999997</v>
      </c>
      <c r="R29" s="214">
        <v>0.92169999999999996</v>
      </c>
      <c r="S29" s="214">
        <v>0.93474100000000004</v>
      </c>
      <c r="T29" s="214">
        <v>0.90559999999999996</v>
      </c>
      <c r="U29" s="214">
        <v>0.98725799999999997</v>
      </c>
      <c r="V29" s="214">
        <v>0.95425800000000005</v>
      </c>
      <c r="W29" s="214">
        <v>1.050333</v>
      </c>
      <c r="X29" s="214">
        <v>1.063709</v>
      </c>
      <c r="Y29" s="214">
        <v>1.088166</v>
      </c>
      <c r="Z29" s="214">
        <v>1.1059030000000001</v>
      </c>
      <c r="AA29" s="214">
        <v>1.0660000000000001</v>
      </c>
      <c r="AB29" s="214">
        <v>1.0137849999999999</v>
      </c>
      <c r="AC29" s="214">
        <v>1.038419</v>
      </c>
      <c r="AD29" s="214">
        <v>0.97046600000000005</v>
      </c>
      <c r="AE29" s="214">
        <v>0.98609599999999997</v>
      </c>
      <c r="AF29" s="214">
        <v>1.007466</v>
      </c>
      <c r="AG29" s="214">
        <v>1.0508710000000001</v>
      </c>
      <c r="AH29" s="214">
        <v>1.149451</v>
      </c>
      <c r="AI29" s="214">
        <v>1.0971660000000001</v>
      </c>
      <c r="AJ29" s="214">
        <v>1.0400640000000001</v>
      </c>
      <c r="AK29" s="214">
        <v>1.096166</v>
      </c>
      <c r="AL29" s="214">
        <v>1.055677</v>
      </c>
      <c r="AM29" s="214">
        <v>1.015741</v>
      </c>
      <c r="AN29" s="214">
        <v>1.086071</v>
      </c>
      <c r="AO29" s="214">
        <v>1.0076449999999999</v>
      </c>
      <c r="AP29" s="214">
        <v>1.0556000000000001</v>
      </c>
      <c r="AQ29" s="214">
        <v>1.0334829999999999</v>
      </c>
      <c r="AR29" s="214">
        <v>0.969333</v>
      </c>
      <c r="AS29" s="214">
        <v>1.0669999999999999</v>
      </c>
      <c r="AT29" s="214">
        <v>0.97122600000000003</v>
      </c>
      <c r="AU29" s="214">
        <v>1.0353000000000001</v>
      </c>
      <c r="AV29" s="214">
        <v>1.0682259999999999</v>
      </c>
      <c r="AW29" s="214">
        <v>1.1696</v>
      </c>
      <c r="AX29" s="214">
        <v>1.106454</v>
      </c>
      <c r="AY29" s="214">
        <v>1.107137</v>
      </c>
      <c r="AZ29" s="355">
        <v>1.1059319999999999</v>
      </c>
      <c r="BA29" s="355">
        <v>1.0667599999999999</v>
      </c>
      <c r="BB29" s="355">
        <v>1.054894</v>
      </c>
      <c r="BC29" s="355">
        <v>1.0538259999999999</v>
      </c>
      <c r="BD29" s="355">
        <v>1.0457419999999999</v>
      </c>
      <c r="BE29" s="355">
        <v>1.080525</v>
      </c>
      <c r="BF29" s="355">
        <v>1.1004719999999999</v>
      </c>
      <c r="BG29" s="355">
        <v>1.0979159999999999</v>
      </c>
      <c r="BH29" s="355">
        <v>1.1216360000000001</v>
      </c>
      <c r="BI29" s="355">
        <v>1.1923140000000001</v>
      </c>
      <c r="BJ29" s="355">
        <v>1.1635679999999999</v>
      </c>
      <c r="BK29" s="355">
        <v>1.1259589999999999</v>
      </c>
      <c r="BL29" s="355">
        <v>1.1185970000000001</v>
      </c>
      <c r="BM29" s="355">
        <v>1.1405799999999999</v>
      </c>
      <c r="BN29" s="355">
        <v>1.148668</v>
      </c>
      <c r="BO29" s="355">
        <v>1.1618269999999999</v>
      </c>
      <c r="BP29" s="355">
        <v>1.2093959999999999</v>
      </c>
      <c r="BQ29" s="355">
        <v>1.240029</v>
      </c>
      <c r="BR29" s="355">
        <v>1.2443610000000001</v>
      </c>
      <c r="BS29" s="355">
        <v>1.2676959999999999</v>
      </c>
      <c r="BT29" s="355">
        <v>1.2929060000000001</v>
      </c>
      <c r="BU29" s="355">
        <v>1.2986340000000001</v>
      </c>
      <c r="BV29" s="355">
        <v>1.307715</v>
      </c>
    </row>
    <row r="30" spans="1:74" x14ac:dyDescent="0.2">
      <c r="A30" s="640" t="s">
        <v>1223</v>
      </c>
      <c r="B30" s="641" t="s">
        <v>1224</v>
      </c>
      <c r="C30" s="214">
        <v>1.435524</v>
      </c>
      <c r="D30" s="214">
        <v>1.358142</v>
      </c>
      <c r="E30" s="214">
        <v>1.133826</v>
      </c>
      <c r="F30" s="214">
        <v>1.005293</v>
      </c>
      <c r="G30" s="214">
        <v>1.0373049999999999</v>
      </c>
      <c r="H30" s="214">
        <v>1.033274</v>
      </c>
      <c r="I30" s="214">
        <v>0.98959900000000001</v>
      </c>
      <c r="J30" s="214">
        <v>1.0433760000000001</v>
      </c>
      <c r="K30" s="214">
        <v>1.095297</v>
      </c>
      <c r="L30" s="214">
        <v>1.238523</v>
      </c>
      <c r="M30" s="214">
        <v>1.2774179999999999</v>
      </c>
      <c r="N30" s="214">
        <v>1.452345</v>
      </c>
      <c r="O30" s="214">
        <v>1.7008430000000001</v>
      </c>
      <c r="P30" s="214">
        <v>1.604684</v>
      </c>
      <c r="Q30" s="214">
        <v>1.390374</v>
      </c>
      <c r="R30" s="214">
        <v>1.174285</v>
      </c>
      <c r="S30" s="214">
        <v>0.97267300000000001</v>
      </c>
      <c r="T30" s="214">
        <v>0.94874199999999997</v>
      </c>
      <c r="U30" s="214">
        <v>1.0742849999999999</v>
      </c>
      <c r="V30" s="214">
        <v>1.0515300000000001</v>
      </c>
      <c r="W30" s="214">
        <v>1.1121559999999999</v>
      </c>
      <c r="X30" s="214">
        <v>1.3451070000000001</v>
      </c>
      <c r="Y30" s="214">
        <v>1.4007050000000001</v>
      </c>
      <c r="Z30" s="214">
        <v>1.5430159999999999</v>
      </c>
      <c r="AA30" s="214">
        <v>1.703317</v>
      </c>
      <c r="AB30" s="214">
        <v>1.445079</v>
      </c>
      <c r="AC30" s="214">
        <v>1.2410669999999999</v>
      </c>
      <c r="AD30" s="214">
        <v>1.008805</v>
      </c>
      <c r="AE30" s="214">
        <v>0.76988199999999996</v>
      </c>
      <c r="AF30" s="214">
        <v>0.94150400000000001</v>
      </c>
      <c r="AG30" s="214">
        <v>0.93579199999999996</v>
      </c>
      <c r="AH30" s="214">
        <v>1.009844</v>
      </c>
      <c r="AI30" s="214">
        <v>1.0759209999999999</v>
      </c>
      <c r="AJ30" s="214">
        <v>1.13378</v>
      </c>
      <c r="AK30" s="214">
        <v>1.3458619999999999</v>
      </c>
      <c r="AL30" s="214">
        <v>1.408428</v>
      </c>
      <c r="AM30" s="214">
        <v>1.5681320000000001</v>
      </c>
      <c r="AN30" s="214">
        <v>1.5509390000000001</v>
      </c>
      <c r="AO30" s="214">
        <v>1.189508</v>
      </c>
      <c r="AP30" s="214">
        <v>0.96111100000000005</v>
      </c>
      <c r="AQ30" s="214">
        <v>0.80113000000000001</v>
      </c>
      <c r="AR30" s="214">
        <v>1.0156149999999999</v>
      </c>
      <c r="AS30" s="214">
        <v>0.97987500000000005</v>
      </c>
      <c r="AT30" s="214">
        <v>0.99792899999999995</v>
      </c>
      <c r="AU30" s="214">
        <v>0.89612999999999998</v>
      </c>
      <c r="AV30" s="214">
        <v>1.0195369999999999</v>
      </c>
      <c r="AW30" s="214">
        <v>1.1453660000000001</v>
      </c>
      <c r="AX30" s="214">
        <v>1.3004516129000001</v>
      </c>
      <c r="AY30" s="214">
        <v>1.5870087419000001</v>
      </c>
      <c r="AZ30" s="355">
        <v>1.3516330000000001</v>
      </c>
      <c r="BA30" s="355">
        <v>1.1461699999999999</v>
      </c>
      <c r="BB30" s="355">
        <v>0.96332680000000004</v>
      </c>
      <c r="BC30" s="355">
        <v>0.83523000000000003</v>
      </c>
      <c r="BD30" s="355">
        <v>0.90333660000000005</v>
      </c>
      <c r="BE30" s="355">
        <v>0.90727060000000004</v>
      </c>
      <c r="BF30" s="355">
        <v>0.92694370000000004</v>
      </c>
      <c r="BG30" s="355">
        <v>0.94775719999999997</v>
      </c>
      <c r="BH30" s="355">
        <v>1.055944</v>
      </c>
      <c r="BI30" s="355">
        <v>1.167168</v>
      </c>
      <c r="BJ30" s="355">
        <v>1.3642350000000001</v>
      </c>
      <c r="BK30" s="355">
        <v>1.4444669999999999</v>
      </c>
      <c r="BL30" s="355">
        <v>1.3098320000000001</v>
      </c>
      <c r="BM30" s="355">
        <v>1.1678189999999999</v>
      </c>
      <c r="BN30" s="355">
        <v>0.97836869999999998</v>
      </c>
      <c r="BO30" s="355">
        <v>0.85387179999999996</v>
      </c>
      <c r="BP30" s="355">
        <v>0.91213529999999998</v>
      </c>
      <c r="BQ30" s="355">
        <v>0.9406544</v>
      </c>
      <c r="BR30" s="355">
        <v>0.96389720000000001</v>
      </c>
      <c r="BS30" s="355">
        <v>0.99183580000000005</v>
      </c>
      <c r="BT30" s="355">
        <v>1.0907100000000001</v>
      </c>
      <c r="BU30" s="355">
        <v>1.2024030000000001</v>
      </c>
      <c r="BV30" s="355">
        <v>1.4028039999999999</v>
      </c>
    </row>
    <row r="31" spans="1:74" x14ac:dyDescent="0.2">
      <c r="A31" s="640" t="s">
        <v>1225</v>
      </c>
      <c r="B31" s="641" t="s">
        <v>1216</v>
      </c>
      <c r="C31" s="214">
        <v>6.9775000000000004E-2</v>
      </c>
      <c r="D31" s="214">
        <v>0.13292300000000001</v>
      </c>
      <c r="E31" s="214">
        <v>0.155086</v>
      </c>
      <c r="F31" s="214">
        <v>0.154947</v>
      </c>
      <c r="G31" s="214">
        <v>0.133186</v>
      </c>
      <c r="H31" s="214">
        <v>5.8111999999999997E-2</v>
      </c>
      <c r="I31" s="214">
        <v>9.3712000000000004E-2</v>
      </c>
      <c r="J31" s="214">
        <v>0.12514500000000001</v>
      </c>
      <c r="K31" s="214">
        <v>9.7359000000000001E-2</v>
      </c>
      <c r="L31" s="214">
        <v>0.12975600000000001</v>
      </c>
      <c r="M31" s="214">
        <v>0.13747799999999999</v>
      </c>
      <c r="N31" s="214">
        <v>0.12637100000000001</v>
      </c>
      <c r="O31" s="214">
        <v>0.10315100000000001</v>
      </c>
      <c r="P31" s="214">
        <v>0.18554899999999999</v>
      </c>
      <c r="Q31" s="214">
        <v>0.16999700000000001</v>
      </c>
      <c r="R31" s="214">
        <v>0.186781</v>
      </c>
      <c r="S31" s="214">
        <v>0.17400599999999999</v>
      </c>
      <c r="T31" s="214">
        <v>0.19403500000000001</v>
      </c>
      <c r="U31" s="214">
        <v>0.21732499999999999</v>
      </c>
      <c r="V31" s="214">
        <v>0.17558799999999999</v>
      </c>
      <c r="W31" s="214">
        <v>0.113916</v>
      </c>
      <c r="X31" s="214">
        <v>0.198436</v>
      </c>
      <c r="Y31" s="214">
        <v>0.20017599999999999</v>
      </c>
      <c r="Z31" s="214">
        <v>0.17330200000000001</v>
      </c>
      <c r="AA31" s="214">
        <v>0.165989</v>
      </c>
      <c r="AB31" s="214">
        <v>0.14400199999999999</v>
      </c>
      <c r="AC31" s="214">
        <v>0.12595100000000001</v>
      </c>
      <c r="AD31" s="214">
        <v>0.218914</v>
      </c>
      <c r="AE31" s="214">
        <v>0.18706</v>
      </c>
      <c r="AF31" s="214">
        <v>0.147455</v>
      </c>
      <c r="AG31" s="214">
        <v>0.15660099999999999</v>
      </c>
      <c r="AH31" s="214">
        <v>0.18299299999999999</v>
      </c>
      <c r="AI31" s="214">
        <v>0.16670599999999999</v>
      </c>
      <c r="AJ31" s="214">
        <v>0.23589299999999999</v>
      </c>
      <c r="AK31" s="214">
        <v>0.231684</v>
      </c>
      <c r="AL31" s="214">
        <v>0.20369300000000001</v>
      </c>
      <c r="AM31" s="214">
        <v>0.180731</v>
      </c>
      <c r="AN31" s="214">
        <v>0.12479</v>
      </c>
      <c r="AO31" s="214">
        <v>0.158885</v>
      </c>
      <c r="AP31" s="214">
        <v>0.212755</v>
      </c>
      <c r="AQ31" s="214">
        <v>0.27309699999999998</v>
      </c>
      <c r="AR31" s="214">
        <v>0.22592599999999999</v>
      </c>
      <c r="AS31" s="214">
        <v>0.28259800000000002</v>
      </c>
      <c r="AT31" s="214">
        <v>0.21998200000000001</v>
      </c>
      <c r="AU31" s="214">
        <v>0.140845</v>
      </c>
      <c r="AV31" s="214">
        <v>0.20577300000000001</v>
      </c>
      <c r="AW31" s="214">
        <v>0.20119300000000001</v>
      </c>
      <c r="AX31" s="214">
        <v>0.20889669999999999</v>
      </c>
      <c r="AY31" s="214">
        <v>0.17761689999999999</v>
      </c>
      <c r="AZ31" s="355">
        <v>0.15854099999999999</v>
      </c>
      <c r="BA31" s="355">
        <v>0.1635653</v>
      </c>
      <c r="BB31" s="355">
        <v>0.2342272</v>
      </c>
      <c r="BC31" s="355">
        <v>0.22086649999999999</v>
      </c>
      <c r="BD31" s="355">
        <v>0.21029410000000001</v>
      </c>
      <c r="BE31" s="355">
        <v>0.23111719999999999</v>
      </c>
      <c r="BF31" s="355">
        <v>0.21776809999999999</v>
      </c>
      <c r="BG31" s="355">
        <v>0.17142370000000001</v>
      </c>
      <c r="BH31" s="355">
        <v>0.2159539</v>
      </c>
      <c r="BI31" s="355">
        <v>0.22092510000000001</v>
      </c>
      <c r="BJ31" s="355">
        <v>0.20738529999999999</v>
      </c>
      <c r="BK31" s="355">
        <v>0.16144449999999999</v>
      </c>
      <c r="BL31" s="355">
        <v>0.1695478</v>
      </c>
      <c r="BM31" s="355">
        <v>0.17617859999999999</v>
      </c>
      <c r="BN31" s="355">
        <v>0.2430195</v>
      </c>
      <c r="BO31" s="355">
        <v>0.23128489999999999</v>
      </c>
      <c r="BP31" s="355">
        <v>0.22246779999999999</v>
      </c>
      <c r="BQ31" s="355">
        <v>0.2406238</v>
      </c>
      <c r="BR31" s="355">
        <v>0.22895170000000001</v>
      </c>
      <c r="BS31" s="355">
        <v>0.18407689999999999</v>
      </c>
      <c r="BT31" s="355">
        <v>0.2300527</v>
      </c>
      <c r="BU31" s="355">
        <v>0.23594129999999999</v>
      </c>
      <c r="BV31" s="355">
        <v>0.22297400000000001</v>
      </c>
    </row>
    <row r="32" spans="1:74" x14ac:dyDescent="0.2">
      <c r="A32" s="640" t="s">
        <v>967</v>
      </c>
      <c r="B32" s="641" t="s">
        <v>1217</v>
      </c>
      <c r="C32" s="214">
        <v>9.8088999999999996E-2</v>
      </c>
      <c r="D32" s="214">
        <v>2.6828999999999999E-2</v>
      </c>
      <c r="E32" s="214">
        <v>3.4619999999999998E-3</v>
      </c>
      <c r="F32" s="214">
        <v>4.9042000000000002E-2</v>
      </c>
      <c r="G32" s="214">
        <v>6.9508E-2</v>
      </c>
      <c r="H32" s="214">
        <v>1.6964E-2</v>
      </c>
      <c r="I32" s="214">
        <v>7.1096000000000006E-2</v>
      </c>
      <c r="J32" s="214">
        <v>7.5669E-2</v>
      </c>
      <c r="K32" s="214">
        <v>1.4710000000000001E-2</v>
      </c>
      <c r="L32" s="214">
        <v>8.8131000000000001E-2</v>
      </c>
      <c r="M32" s="214">
        <v>4.0804E-2</v>
      </c>
      <c r="N32" s="214">
        <v>4.0801999999999998E-2</v>
      </c>
      <c r="O32" s="214">
        <v>3.2238000000000003E-2</v>
      </c>
      <c r="P32" s="214">
        <v>-1.8321E-2</v>
      </c>
      <c r="Q32" s="214">
        <v>6.7559999999999995E-2</v>
      </c>
      <c r="R32" s="214">
        <v>4.6733999999999998E-2</v>
      </c>
      <c r="S32" s="214">
        <v>7.7313000000000007E-2</v>
      </c>
      <c r="T32" s="214">
        <v>0.11615200000000001</v>
      </c>
      <c r="U32" s="214">
        <v>-3.7383E-2</v>
      </c>
      <c r="V32" s="214">
        <v>4.1739999999999999E-2</v>
      </c>
      <c r="W32" s="214">
        <v>0.156163</v>
      </c>
      <c r="X32" s="214">
        <v>-7.5249999999999996E-3</v>
      </c>
      <c r="Y32" s="214">
        <v>0.110329</v>
      </c>
      <c r="Z32" s="214">
        <v>8.4940000000000002E-2</v>
      </c>
      <c r="AA32" s="214">
        <v>5.0706000000000001E-2</v>
      </c>
      <c r="AB32" s="214">
        <v>6.9922999999999999E-2</v>
      </c>
      <c r="AC32" s="214">
        <v>2.2904999999999998E-2</v>
      </c>
      <c r="AD32" s="214">
        <v>1.529E-2</v>
      </c>
      <c r="AE32" s="214">
        <v>2.3560000000000001E-2</v>
      </c>
      <c r="AF32" s="214">
        <v>8.6926000000000003E-2</v>
      </c>
      <c r="AG32" s="214">
        <v>6.7380000000000001E-3</v>
      </c>
      <c r="AH32" s="214">
        <v>3.8332999999999999E-2</v>
      </c>
      <c r="AI32" s="214">
        <v>7.8171000000000004E-2</v>
      </c>
      <c r="AJ32" s="214">
        <v>8.0200999999999995E-2</v>
      </c>
      <c r="AK32" s="214">
        <v>5.4266000000000002E-2</v>
      </c>
      <c r="AL32" s="214">
        <v>0.104488</v>
      </c>
      <c r="AM32" s="214">
        <v>6.1726000000000003E-2</v>
      </c>
      <c r="AN32" s="214">
        <v>7.8862000000000002E-2</v>
      </c>
      <c r="AO32" s="214">
        <v>0.14596999999999999</v>
      </c>
      <c r="AP32" s="214">
        <v>0.110753</v>
      </c>
      <c r="AQ32" s="214">
        <v>6.3590999999999995E-2</v>
      </c>
      <c r="AR32" s="214">
        <v>9.0794E-2</v>
      </c>
      <c r="AS32" s="214">
        <v>7.2523000000000004E-2</v>
      </c>
      <c r="AT32" s="214">
        <v>0.14625199999999999</v>
      </c>
      <c r="AU32" s="214">
        <v>6.2453000000000002E-2</v>
      </c>
      <c r="AV32" s="214">
        <v>0.13528699999999999</v>
      </c>
      <c r="AW32" s="214">
        <v>3.6232E-2</v>
      </c>
      <c r="AX32" s="214">
        <v>6.4252600000000007E-2</v>
      </c>
      <c r="AY32" s="214">
        <v>3.5782500000000002E-2</v>
      </c>
      <c r="AZ32" s="355">
        <v>5.4344700000000003E-2</v>
      </c>
      <c r="BA32" s="355">
        <v>7.1845000000000006E-2</v>
      </c>
      <c r="BB32" s="355">
        <v>5.3322399999999999E-2</v>
      </c>
      <c r="BC32" s="355">
        <v>4.7154399999999999E-2</v>
      </c>
      <c r="BD32" s="355">
        <v>7.2998900000000005E-2</v>
      </c>
      <c r="BE32" s="355">
        <v>2.9331800000000002E-2</v>
      </c>
      <c r="BF32" s="355">
        <v>8.2785499999999998E-2</v>
      </c>
      <c r="BG32" s="355">
        <v>6.78565E-2</v>
      </c>
      <c r="BH32" s="355">
        <v>7.4849200000000005E-2</v>
      </c>
      <c r="BI32" s="355">
        <v>6.9086900000000007E-2</v>
      </c>
      <c r="BJ32" s="355">
        <v>6.44681E-2</v>
      </c>
      <c r="BK32" s="355">
        <v>3.2464199999999999E-2</v>
      </c>
      <c r="BL32" s="355">
        <v>5.5422600000000002E-2</v>
      </c>
      <c r="BM32" s="355">
        <v>7.14949E-2</v>
      </c>
      <c r="BN32" s="355">
        <v>5.34361E-2</v>
      </c>
      <c r="BO32" s="355">
        <v>4.71175E-2</v>
      </c>
      <c r="BP32" s="355">
        <v>7.3010900000000004E-2</v>
      </c>
      <c r="BQ32" s="355">
        <v>2.93279E-2</v>
      </c>
      <c r="BR32" s="355">
        <v>8.2786700000000005E-2</v>
      </c>
      <c r="BS32" s="355">
        <v>6.7856100000000003E-2</v>
      </c>
      <c r="BT32" s="355">
        <v>7.4849399999999996E-2</v>
      </c>
      <c r="BU32" s="355">
        <v>6.9086900000000007E-2</v>
      </c>
      <c r="BV32" s="355">
        <v>6.44681E-2</v>
      </c>
    </row>
    <row r="33" spans="1:74" x14ac:dyDescent="0.2">
      <c r="A33" s="640"/>
      <c r="B33" s="641"/>
      <c r="C33" s="161"/>
      <c r="D33" s="161"/>
      <c r="E33" s="161"/>
      <c r="F33" s="161"/>
      <c r="G33" s="161"/>
      <c r="H33" s="161"/>
      <c r="I33" s="161"/>
      <c r="J33" s="161"/>
      <c r="K33" s="161"/>
      <c r="L33" s="161"/>
      <c r="M33" s="161"/>
      <c r="N33" s="161"/>
      <c r="O33" s="161"/>
      <c r="P33" s="161"/>
      <c r="Q33" s="161"/>
      <c r="R33" s="161"/>
      <c r="S33" s="161"/>
      <c r="T33" s="161"/>
      <c r="U33" s="161"/>
      <c r="V33" s="161"/>
      <c r="W33" s="161"/>
      <c r="X33" s="161"/>
      <c r="Y33" s="161"/>
      <c r="Z33" s="161"/>
      <c r="AA33" s="161"/>
      <c r="AB33" s="161"/>
      <c r="AC33" s="161"/>
      <c r="AD33" s="161"/>
      <c r="AE33" s="161"/>
      <c r="AF33" s="161"/>
      <c r="AG33" s="161"/>
      <c r="AH33" s="161"/>
      <c r="AI33" s="161"/>
      <c r="AJ33" s="161"/>
      <c r="AK33" s="161"/>
      <c r="AL33" s="161"/>
      <c r="AM33" s="161"/>
      <c r="AN33" s="161"/>
      <c r="AO33" s="161"/>
      <c r="AP33" s="161"/>
      <c r="AQ33" s="161"/>
      <c r="AR33" s="161"/>
      <c r="AS33" s="161"/>
      <c r="AT33" s="161"/>
      <c r="AU33" s="161"/>
      <c r="AV33" s="161"/>
      <c r="AW33" s="161"/>
      <c r="AX33" s="161"/>
      <c r="AY33" s="648"/>
      <c r="AZ33" s="405"/>
      <c r="BA33" s="405"/>
      <c r="BB33" s="405"/>
      <c r="BC33" s="405"/>
      <c r="BD33" s="405"/>
      <c r="BE33" s="405"/>
      <c r="BF33" s="405"/>
      <c r="BG33" s="405"/>
      <c r="BH33" s="405"/>
      <c r="BI33" s="405"/>
      <c r="BJ33" s="405"/>
      <c r="BK33" s="405"/>
      <c r="BL33" s="405"/>
      <c r="BM33" s="405"/>
      <c r="BN33" s="405"/>
      <c r="BO33" s="405"/>
      <c r="BP33" s="405"/>
      <c r="BQ33" s="405"/>
      <c r="BR33" s="405"/>
      <c r="BS33" s="405"/>
      <c r="BT33" s="405"/>
      <c r="BU33" s="405"/>
      <c r="BV33" s="405"/>
    </row>
    <row r="34" spans="1:74" x14ac:dyDescent="0.2">
      <c r="A34" s="640"/>
      <c r="B34" s="155" t="s">
        <v>1226</v>
      </c>
      <c r="C34" s="161"/>
      <c r="D34" s="161"/>
      <c r="E34" s="161"/>
      <c r="F34" s="161"/>
      <c r="G34" s="161"/>
      <c r="H34" s="161"/>
      <c r="I34" s="161"/>
      <c r="J34" s="161"/>
      <c r="K34" s="161"/>
      <c r="L34" s="161"/>
      <c r="M34" s="161"/>
      <c r="N34" s="161"/>
      <c r="O34" s="161"/>
      <c r="P34" s="161"/>
      <c r="Q34" s="161"/>
      <c r="R34" s="161"/>
      <c r="S34" s="161"/>
      <c r="T34" s="161"/>
      <c r="U34" s="161"/>
      <c r="V34" s="161"/>
      <c r="W34" s="161"/>
      <c r="X34" s="161"/>
      <c r="Y34" s="161"/>
      <c r="Z34" s="161"/>
      <c r="AA34" s="161"/>
      <c r="AB34" s="161"/>
      <c r="AC34" s="161"/>
      <c r="AD34" s="161"/>
      <c r="AE34" s="161"/>
      <c r="AF34" s="161"/>
      <c r="AG34" s="161"/>
      <c r="AH34" s="161"/>
      <c r="AI34" s="161"/>
      <c r="AJ34" s="161"/>
      <c r="AK34" s="161"/>
      <c r="AL34" s="161"/>
      <c r="AM34" s="161"/>
      <c r="AN34" s="161"/>
      <c r="AO34" s="161"/>
      <c r="AP34" s="161"/>
      <c r="AQ34" s="161"/>
      <c r="AR34" s="161"/>
      <c r="AS34" s="161"/>
      <c r="AT34" s="161"/>
      <c r="AU34" s="161"/>
      <c r="AV34" s="161"/>
      <c r="AW34" s="161"/>
      <c r="AX34" s="161"/>
      <c r="AY34" s="648"/>
      <c r="AZ34" s="405"/>
      <c r="BA34" s="405"/>
      <c r="BB34" s="405"/>
      <c r="BC34" s="405"/>
      <c r="BD34" s="405"/>
      <c r="BE34" s="405"/>
      <c r="BF34" s="405"/>
      <c r="BG34" s="405"/>
      <c r="BH34" s="405"/>
      <c r="BI34" s="405"/>
      <c r="BJ34" s="405"/>
      <c r="BK34" s="405"/>
      <c r="BL34" s="405"/>
      <c r="BM34" s="405"/>
      <c r="BN34" s="405"/>
      <c r="BO34" s="405"/>
      <c r="BP34" s="405"/>
      <c r="BQ34" s="405"/>
      <c r="BR34" s="405"/>
      <c r="BS34" s="405"/>
      <c r="BT34" s="405"/>
      <c r="BU34" s="405"/>
      <c r="BV34" s="405"/>
    </row>
    <row r="35" spans="1:74" x14ac:dyDescent="0.2">
      <c r="A35" s="640" t="s">
        <v>1227</v>
      </c>
      <c r="B35" s="641" t="s">
        <v>1222</v>
      </c>
      <c r="C35" s="214">
        <v>24.747</v>
      </c>
      <c r="D35" s="214">
        <v>27.681000000000001</v>
      </c>
      <c r="E35" s="214">
        <v>30.704000000000001</v>
      </c>
      <c r="F35" s="214">
        <v>33.030999999999999</v>
      </c>
      <c r="G35" s="214">
        <v>35.529000000000003</v>
      </c>
      <c r="H35" s="214">
        <v>35.033000000000001</v>
      </c>
      <c r="I35" s="214">
        <v>33.018000000000001</v>
      </c>
      <c r="J35" s="214">
        <v>32.573999999999998</v>
      </c>
      <c r="K35" s="214">
        <v>33.92</v>
      </c>
      <c r="L35" s="214">
        <v>35.177999999999997</v>
      </c>
      <c r="M35" s="214">
        <v>36.557000000000002</v>
      </c>
      <c r="N35" s="214">
        <v>35.396000000000001</v>
      </c>
      <c r="O35" s="214">
        <v>34.222999999999999</v>
      </c>
      <c r="P35" s="214">
        <v>33.799999999999997</v>
      </c>
      <c r="Q35" s="214">
        <v>34.703000000000003</v>
      </c>
      <c r="R35" s="214">
        <v>35.203000000000003</v>
      </c>
      <c r="S35" s="214">
        <v>35.305</v>
      </c>
      <c r="T35" s="214">
        <v>35.024000000000001</v>
      </c>
      <c r="U35" s="214">
        <v>33.581000000000003</v>
      </c>
      <c r="V35" s="214">
        <v>35.024999999999999</v>
      </c>
      <c r="W35" s="214">
        <v>34.780999999999999</v>
      </c>
      <c r="X35" s="214">
        <v>34.445999999999998</v>
      </c>
      <c r="Y35" s="214">
        <v>33.128999999999998</v>
      </c>
      <c r="Z35" s="214">
        <v>30.818000000000001</v>
      </c>
      <c r="AA35" s="214">
        <v>29.908999999999999</v>
      </c>
      <c r="AB35" s="214">
        <v>29.712</v>
      </c>
      <c r="AC35" s="214">
        <v>30.446999999999999</v>
      </c>
      <c r="AD35" s="214">
        <v>34.600999999999999</v>
      </c>
      <c r="AE35" s="214">
        <v>36.808</v>
      </c>
      <c r="AF35" s="214">
        <v>40.052</v>
      </c>
      <c r="AG35" s="214">
        <v>41.19</v>
      </c>
      <c r="AH35" s="214">
        <v>38.113999999999997</v>
      </c>
      <c r="AI35" s="214">
        <v>37.496000000000002</v>
      </c>
      <c r="AJ35" s="214">
        <v>38.130000000000003</v>
      </c>
      <c r="AK35" s="214">
        <v>36.366</v>
      </c>
      <c r="AL35" s="214">
        <v>34.863</v>
      </c>
      <c r="AM35" s="214">
        <v>32.753999999999998</v>
      </c>
      <c r="AN35" s="214">
        <v>30.245000000000001</v>
      </c>
      <c r="AO35" s="214">
        <v>31.027999999999999</v>
      </c>
      <c r="AP35" s="214">
        <v>31.702000000000002</v>
      </c>
      <c r="AQ35" s="214">
        <v>31.146000000000001</v>
      </c>
      <c r="AR35" s="214">
        <v>32.131999999999998</v>
      </c>
      <c r="AS35" s="214">
        <v>30.152999999999999</v>
      </c>
      <c r="AT35" s="214">
        <v>32.457999999999998</v>
      </c>
      <c r="AU35" s="214">
        <v>33.002000000000002</v>
      </c>
      <c r="AV35" s="214">
        <v>33.881</v>
      </c>
      <c r="AW35" s="214">
        <v>33.546999999999997</v>
      </c>
      <c r="AX35" s="214">
        <v>32.280021609999999</v>
      </c>
      <c r="AY35" s="214">
        <v>32.087069999999997</v>
      </c>
      <c r="AZ35" s="355">
        <v>32.024470000000001</v>
      </c>
      <c r="BA35" s="355">
        <v>33.808860000000003</v>
      </c>
      <c r="BB35" s="355">
        <v>35.734290000000001</v>
      </c>
      <c r="BC35" s="355">
        <v>37.221769999999999</v>
      </c>
      <c r="BD35" s="355">
        <v>37.938690000000001</v>
      </c>
      <c r="BE35" s="355">
        <v>37.693689999999997</v>
      </c>
      <c r="BF35" s="355">
        <v>37.801389999999998</v>
      </c>
      <c r="BG35" s="355">
        <v>37.27149</v>
      </c>
      <c r="BH35" s="355">
        <v>36.932049999999997</v>
      </c>
      <c r="BI35" s="355">
        <v>35.33222</v>
      </c>
      <c r="BJ35" s="355">
        <v>34.067039999999999</v>
      </c>
      <c r="BK35" s="355">
        <v>33.463619999999999</v>
      </c>
      <c r="BL35" s="355">
        <v>33.228279999999998</v>
      </c>
      <c r="BM35" s="355">
        <v>34.77129</v>
      </c>
      <c r="BN35" s="355">
        <v>36.50291</v>
      </c>
      <c r="BO35" s="355">
        <v>37.828530000000001</v>
      </c>
      <c r="BP35" s="355">
        <v>38.485460000000003</v>
      </c>
      <c r="BQ35" s="355">
        <v>38.234189999999998</v>
      </c>
      <c r="BR35" s="355">
        <v>38.34637</v>
      </c>
      <c r="BS35" s="355">
        <v>37.804900000000004</v>
      </c>
      <c r="BT35" s="355">
        <v>37.371130000000001</v>
      </c>
      <c r="BU35" s="355">
        <v>35.609630000000003</v>
      </c>
      <c r="BV35" s="355">
        <v>34.143270000000001</v>
      </c>
    </row>
    <row r="36" spans="1:74" x14ac:dyDescent="0.2">
      <c r="A36" s="640" t="s">
        <v>1228</v>
      </c>
      <c r="B36" s="641" t="s">
        <v>1224</v>
      </c>
      <c r="C36" s="214">
        <v>47.515000000000001</v>
      </c>
      <c r="D36" s="214">
        <v>43.395000000000003</v>
      </c>
      <c r="E36" s="214">
        <v>45.073999999999998</v>
      </c>
      <c r="F36" s="214">
        <v>50.136000000000003</v>
      </c>
      <c r="G36" s="214">
        <v>56.168999999999997</v>
      </c>
      <c r="H36" s="214">
        <v>61.79</v>
      </c>
      <c r="I36" s="214">
        <v>68.736000000000004</v>
      </c>
      <c r="J36" s="214">
        <v>73.063999999999993</v>
      </c>
      <c r="K36" s="214">
        <v>76.2</v>
      </c>
      <c r="L36" s="214">
        <v>74.638999999999996</v>
      </c>
      <c r="M36" s="214">
        <v>72.933000000000007</v>
      </c>
      <c r="N36" s="214">
        <v>67.991</v>
      </c>
      <c r="O36" s="214">
        <v>55.875</v>
      </c>
      <c r="P36" s="214">
        <v>46.994999999999997</v>
      </c>
      <c r="Q36" s="214">
        <v>40.674999999999997</v>
      </c>
      <c r="R36" s="214">
        <v>41.058</v>
      </c>
      <c r="S36" s="214">
        <v>46.901000000000003</v>
      </c>
      <c r="T36" s="214">
        <v>55.308</v>
      </c>
      <c r="U36" s="214">
        <v>59.920999999999999</v>
      </c>
      <c r="V36" s="214">
        <v>65.364999999999995</v>
      </c>
      <c r="W36" s="214">
        <v>68.099000000000004</v>
      </c>
      <c r="X36" s="214">
        <v>62.526000000000003</v>
      </c>
      <c r="Y36" s="214">
        <v>56.088000000000001</v>
      </c>
      <c r="Z36" s="214">
        <v>45.076999999999998</v>
      </c>
      <c r="AA36" s="214">
        <v>31.544</v>
      </c>
      <c r="AB36" s="214">
        <v>28.213999999999999</v>
      </c>
      <c r="AC36" s="214">
        <v>28.806999999999999</v>
      </c>
      <c r="AD36" s="214">
        <v>34.811999999999998</v>
      </c>
      <c r="AE36" s="214">
        <v>47.222000000000001</v>
      </c>
      <c r="AF36" s="214">
        <v>57.899000000000001</v>
      </c>
      <c r="AG36" s="214">
        <v>67.863</v>
      </c>
      <c r="AH36" s="214">
        <v>77.239000000000004</v>
      </c>
      <c r="AI36" s="214">
        <v>81.408000000000001</v>
      </c>
      <c r="AJ36" s="214">
        <v>81.543999999999997</v>
      </c>
      <c r="AK36" s="214">
        <v>80.706000000000003</v>
      </c>
      <c r="AL36" s="214">
        <v>77.945999999999998</v>
      </c>
      <c r="AM36" s="214">
        <v>67.778000000000006</v>
      </c>
      <c r="AN36" s="214">
        <v>54.789000000000001</v>
      </c>
      <c r="AO36" s="214">
        <v>58.1</v>
      </c>
      <c r="AP36" s="214">
        <v>65.277000000000001</v>
      </c>
      <c r="AQ36" s="214">
        <v>77.603999999999999</v>
      </c>
      <c r="AR36" s="214">
        <v>84.197000000000003</v>
      </c>
      <c r="AS36" s="214">
        <v>90.277000000000001</v>
      </c>
      <c r="AT36" s="214">
        <v>96.826999999999998</v>
      </c>
      <c r="AU36" s="214">
        <v>100.196</v>
      </c>
      <c r="AV36" s="214">
        <v>104.431</v>
      </c>
      <c r="AW36" s="214">
        <v>104.455</v>
      </c>
      <c r="AX36" s="214">
        <v>97.840999999999994</v>
      </c>
      <c r="AY36" s="214">
        <v>77.590669984000002</v>
      </c>
      <c r="AZ36" s="355">
        <v>68.632890000000003</v>
      </c>
      <c r="BA36" s="355">
        <v>64.734570000000005</v>
      </c>
      <c r="BB36" s="355">
        <v>68.906419999999997</v>
      </c>
      <c r="BC36" s="355">
        <v>77.002669999999995</v>
      </c>
      <c r="BD36" s="355">
        <v>84.168419999999998</v>
      </c>
      <c r="BE36" s="355">
        <v>89.745890000000003</v>
      </c>
      <c r="BF36" s="355">
        <v>93.984539999999996</v>
      </c>
      <c r="BG36" s="355">
        <v>95.245279999999994</v>
      </c>
      <c r="BH36" s="355">
        <v>93.891300000000001</v>
      </c>
      <c r="BI36" s="355">
        <v>89.913970000000006</v>
      </c>
      <c r="BJ36" s="355">
        <v>81.229249999999993</v>
      </c>
      <c r="BK36" s="355">
        <v>65.789400000000001</v>
      </c>
      <c r="BL36" s="355">
        <v>57.281820000000003</v>
      </c>
      <c r="BM36" s="355">
        <v>53.723390000000002</v>
      </c>
      <c r="BN36" s="355">
        <v>56.294359999999998</v>
      </c>
      <c r="BO36" s="355">
        <v>64.183899999999994</v>
      </c>
      <c r="BP36" s="355">
        <v>70.211359999999999</v>
      </c>
      <c r="BQ36" s="355">
        <v>74.726939999999999</v>
      </c>
      <c r="BR36" s="355">
        <v>77.868269999999995</v>
      </c>
      <c r="BS36" s="355">
        <v>78.594220000000007</v>
      </c>
      <c r="BT36" s="355">
        <v>76.902519999999996</v>
      </c>
      <c r="BU36" s="355">
        <v>72.608249999999998</v>
      </c>
      <c r="BV36" s="355">
        <v>62.537509999999997</v>
      </c>
    </row>
    <row r="37" spans="1:74" x14ac:dyDescent="0.2">
      <c r="A37" s="640" t="s">
        <v>1229</v>
      </c>
      <c r="B37" s="641" t="s">
        <v>1216</v>
      </c>
      <c r="C37" s="214">
        <v>28.986000000000001</v>
      </c>
      <c r="D37" s="214">
        <v>24.67</v>
      </c>
      <c r="E37" s="214">
        <v>26.734000000000002</v>
      </c>
      <c r="F37" s="214">
        <v>32.927</v>
      </c>
      <c r="G37" s="214">
        <v>41.36</v>
      </c>
      <c r="H37" s="214">
        <v>49.825000000000003</v>
      </c>
      <c r="I37" s="214">
        <v>57.963000000000001</v>
      </c>
      <c r="J37" s="214">
        <v>64.760000000000005</v>
      </c>
      <c r="K37" s="214">
        <v>65.096000000000004</v>
      </c>
      <c r="L37" s="214">
        <v>58.655999999999999</v>
      </c>
      <c r="M37" s="214">
        <v>48.018999999999998</v>
      </c>
      <c r="N37" s="214">
        <v>37.142000000000003</v>
      </c>
      <c r="O37" s="214">
        <v>31.102</v>
      </c>
      <c r="P37" s="214">
        <v>26.875</v>
      </c>
      <c r="Q37" s="214">
        <v>27.943000000000001</v>
      </c>
      <c r="R37" s="214">
        <v>35.119</v>
      </c>
      <c r="S37" s="214">
        <v>44.92</v>
      </c>
      <c r="T37" s="214">
        <v>52.84</v>
      </c>
      <c r="U37" s="214">
        <v>60.1</v>
      </c>
      <c r="V37" s="214">
        <v>68.088999999999999</v>
      </c>
      <c r="W37" s="214">
        <v>69.594999999999999</v>
      </c>
      <c r="X37" s="214">
        <v>62.18</v>
      </c>
      <c r="Y37" s="214">
        <v>49.973999999999997</v>
      </c>
      <c r="Z37" s="214">
        <v>38.058999999999997</v>
      </c>
      <c r="AA37" s="214">
        <v>28.135000000000002</v>
      </c>
      <c r="AB37" s="214">
        <v>24.370999999999999</v>
      </c>
      <c r="AC37" s="214">
        <v>26.306999999999999</v>
      </c>
      <c r="AD37" s="214">
        <v>33.110999999999997</v>
      </c>
      <c r="AE37" s="214">
        <v>42.067</v>
      </c>
      <c r="AF37" s="214">
        <v>52.347000000000001</v>
      </c>
      <c r="AG37" s="214">
        <v>62.920999999999999</v>
      </c>
      <c r="AH37" s="214">
        <v>71.977000000000004</v>
      </c>
      <c r="AI37" s="214">
        <v>72.403000000000006</v>
      </c>
      <c r="AJ37" s="214">
        <v>66.212999999999994</v>
      </c>
      <c r="AK37" s="214">
        <v>54.15</v>
      </c>
      <c r="AL37" s="214">
        <v>41.947000000000003</v>
      </c>
      <c r="AM37" s="214">
        <v>32.993000000000002</v>
      </c>
      <c r="AN37" s="214">
        <v>29.279</v>
      </c>
      <c r="AO37" s="214">
        <v>32.46</v>
      </c>
      <c r="AP37" s="214">
        <v>41.834000000000003</v>
      </c>
      <c r="AQ37" s="214">
        <v>50.808</v>
      </c>
      <c r="AR37" s="214">
        <v>59.423000000000002</v>
      </c>
      <c r="AS37" s="214">
        <v>66.415000000000006</v>
      </c>
      <c r="AT37" s="214">
        <v>74.364000000000004</v>
      </c>
      <c r="AU37" s="214">
        <v>76.516999999999996</v>
      </c>
      <c r="AV37" s="214">
        <v>70.694999999999993</v>
      </c>
      <c r="AW37" s="214">
        <v>58.305999999999997</v>
      </c>
      <c r="AX37" s="214">
        <v>46.19100839</v>
      </c>
      <c r="AY37" s="214">
        <v>36.974685303000001</v>
      </c>
      <c r="AZ37" s="355">
        <v>33.558039999999998</v>
      </c>
      <c r="BA37" s="355">
        <v>35.854900000000001</v>
      </c>
      <c r="BB37" s="355">
        <v>42.691670000000002</v>
      </c>
      <c r="BC37" s="355">
        <v>50.066870000000002</v>
      </c>
      <c r="BD37" s="355">
        <v>56.973239999999997</v>
      </c>
      <c r="BE37" s="355">
        <v>64.323089999999993</v>
      </c>
      <c r="BF37" s="355">
        <v>70.487170000000006</v>
      </c>
      <c r="BG37" s="355">
        <v>71.134410000000003</v>
      </c>
      <c r="BH37" s="355">
        <v>65.411280000000005</v>
      </c>
      <c r="BI37" s="355">
        <v>54.291829999999997</v>
      </c>
      <c r="BJ37" s="355">
        <v>42.643799999999999</v>
      </c>
      <c r="BK37" s="355">
        <v>37.244610000000002</v>
      </c>
      <c r="BL37" s="355">
        <v>33.994570000000003</v>
      </c>
      <c r="BM37" s="355">
        <v>36.457850000000001</v>
      </c>
      <c r="BN37" s="355">
        <v>43.488190000000003</v>
      </c>
      <c r="BO37" s="355">
        <v>51.053190000000001</v>
      </c>
      <c r="BP37" s="355">
        <v>58.096939999999996</v>
      </c>
      <c r="BQ37" s="355">
        <v>65.523340000000005</v>
      </c>
      <c r="BR37" s="355">
        <v>71.732410000000002</v>
      </c>
      <c r="BS37" s="355">
        <v>72.401179999999997</v>
      </c>
      <c r="BT37" s="355">
        <v>66.70608</v>
      </c>
      <c r="BU37" s="355">
        <v>55.60492</v>
      </c>
      <c r="BV37" s="355">
        <v>43.9572</v>
      </c>
    </row>
    <row r="38" spans="1:74" x14ac:dyDescent="0.2">
      <c r="A38" s="640" t="s">
        <v>974</v>
      </c>
      <c r="B38" s="641" t="s">
        <v>1217</v>
      </c>
      <c r="C38" s="214">
        <v>16.791</v>
      </c>
      <c r="D38" s="214">
        <v>15.186999999999999</v>
      </c>
      <c r="E38" s="214">
        <v>15.927</v>
      </c>
      <c r="F38" s="214">
        <v>15.676</v>
      </c>
      <c r="G38" s="214">
        <v>15.379</v>
      </c>
      <c r="H38" s="214">
        <v>16.521999999999998</v>
      </c>
      <c r="I38" s="214">
        <v>16.779</v>
      </c>
      <c r="J38" s="214">
        <v>16.609000000000002</v>
      </c>
      <c r="K38" s="214">
        <v>15.96</v>
      </c>
      <c r="L38" s="214">
        <v>13.811</v>
      </c>
      <c r="M38" s="214">
        <v>13.494999999999999</v>
      </c>
      <c r="N38" s="214">
        <v>12.739000000000001</v>
      </c>
      <c r="O38" s="214">
        <v>13.709</v>
      </c>
      <c r="P38" s="214">
        <v>13.778</v>
      </c>
      <c r="Q38" s="214">
        <v>13.045999999999999</v>
      </c>
      <c r="R38" s="214">
        <v>14.324</v>
      </c>
      <c r="S38" s="214">
        <v>15.89</v>
      </c>
      <c r="T38" s="214">
        <v>17.225000000000001</v>
      </c>
      <c r="U38" s="214">
        <v>19.001000000000001</v>
      </c>
      <c r="V38" s="214">
        <v>18.832999999999998</v>
      </c>
      <c r="W38" s="214">
        <v>18.355</v>
      </c>
      <c r="X38" s="214">
        <v>17.646000000000001</v>
      </c>
      <c r="Y38" s="214">
        <v>18.094999999999999</v>
      </c>
      <c r="Z38" s="214">
        <v>14.471</v>
      </c>
      <c r="AA38" s="214">
        <v>13.792</v>
      </c>
      <c r="AB38" s="214">
        <v>13.257</v>
      </c>
      <c r="AC38" s="214">
        <v>13.984999999999999</v>
      </c>
      <c r="AD38" s="214">
        <v>15.433</v>
      </c>
      <c r="AE38" s="214">
        <v>16.707999999999998</v>
      </c>
      <c r="AF38" s="214">
        <v>15.77</v>
      </c>
      <c r="AG38" s="214">
        <v>17.657</v>
      </c>
      <c r="AH38" s="214">
        <v>19.440999999999999</v>
      </c>
      <c r="AI38" s="214">
        <v>20.387</v>
      </c>
      <c r="AJ38" s="214">
        <v>21.152999999999999</v>
      </c>
      <c r="AK38" s="214">
        <v>21.283000000000001</v>
      </c>
      <c r="AL38" s="214">
        <v>20.608000000000001</v>
      </c>
      <c r="AM38" s="214">
        <v>20.568000000000001</v>
      </c>
      <c r="AN38" s="214">
        <v>18.896999999999998</v>
      </c>
      <c r="AO38" s="214">
        <v>17.163</v>
      </c>
      <c r="AP38" s="214">
        <v>18.209</v>
      </c>
      <c r="AQ38" s="214">
        <v>19.510000000000002</v>
      </c>
      <c r="AR38" s="214">
        <v>20.509</v>
      </c>
      <c r="AS38" s="214">
        <v>21.024000000000001</v>
      </c>
      <c r="AT38" s="214">
        <v>19.468</v>
      </c>
      <c r="AU38" s="214">
        <v>18.998999999999999</v>
      </c>
      <c r="AV38" s="214">
        <v>18.827999999999999</v>
      </c>
      <c r="AW38" s="214">
        <v>20.143000000000001</v>
      </c>
      <c r="AX38" s="214">
        <v>19.756969999999999</v>
      </c>
      <c r="AY38" s="214">
        <v>20.145389999999999</v>
      </c>
      <c r="AZ38" s="355">
        <v>18.829270000000001</v>
      </c>
      <c r="BA38" s="355">
        <v>18.250450000000001</v>
      </c>
      <c r="BB38" s="355">
        <v>18.731619999999999</v>
      </c>
      <c r="BC38" s="355">
        <v>19.640519999999999</v>
      </c>
      <c r="BD38" s="355">
        <v>20.2592</v>
      </c>
      <c r="BE38" s="355">
        <v>21.238510000000002</v>
      </c>
      <c r="BF38" s="355">
        <v>20.997029999999999</v>
      </c>
      <c r="BG38" s="355">
        <v>20.72128</v>
      </c>
      <c r="BH38" s="355">
        <v>20.18242</v>
      </c>
      <c r="BI38" s="355">
        <v>20.28556</v>
      </c>
      <c r="BJ38" s="355">
        <v>19.585789999999999</v>
      </c>
      <c r="BK38" s="355">
        <v>19.914300000000001</v>
      </c>
      <c r="BL38" s="355">
        <v>18.773230000000002</v>
      </c>
      <c r="BM38" s="355">
        <v>18.3535</v>
      </c>
      <c r="BN38" s="355">
        <v>18.913309999999999</v>
      </c>
      <c r="BO38" s="355">
        <v>20.018039999999999</v>
      </c>
      <c r="BP38" s="355">
        <v>20.749929999999999</v>
      </c>
      <c r="BQ38" s="355">
        <v>21.802250000000001</v>
      </c>
      <c r="BR38" s="355">
        <v>21.65147</v>
      </c>
      <c r="BS38" s="355">
        <v>21.448560000000001</v>
      </c>
      <c r="BT38" s="355">
        <v>20.985910000000001</v>
      </c>
      <c r="BU38" s="355">
        <v>21.218959999999999</v>
      </c>
      <c r="BV38" s="355">
        <v>20.644970000000001</v>
      </c>
    </row>
    <row r="39" spans="1:74" x14ac:dyDescent="0.2">
      <c r="A39" s="640"/>
      <c r="C39" s="644"/>
      <c r="D39" s="644"/>
      <c r="E39" s="644"/>
      <c r="F39" s="644"/>
      <c r="G39" s="644"/>
      <c r="H39" s="644"/>
      <c r="I39" s="644"/>
      <c r="J39" s="644"/>
      <c r="K39" s="644"/>
      <c r="L39" s="644"/>
      <c r="M39" s="644"/>
      <c r="N39" s="644"/>
      <c r="O39" s="644"/>
      <c r="P39" s="644"/>
      <c r="Q39" s="644"/>
      <c r="R39" s="644"/>
      <c r="S39" s="644"/>
      <c r="T39" s="644"/>
      <c r="U39" s="644"/>
      <c r="V39" s="644"/>
      <c r="W39" s="644"/>
      <c r="X39" s="644"/>
      <c r="Y39" s="644"/>
      <c r="Z39" s="644"/>
      <c r="AA39" s="644"/>
      <c r="AB39" s="644"/>
      <c r="AC39" s="644"/>
      <c r="AD39" s="644"/>
      <c r="AE39" s="644"/>
      <c r="AF39" s="644"/>
      <c r="AG39" s="644"/>
      <c r="AH39" s="644"/>
      <c r="AI39" s="644"/>
      <c r="AJ39" s="644"/>
      <c r="AK39" s="644"/>
      <c r="AL39" s="644"/>
      <c r="AM39" s="644"/>
      <c r="AN39" s="644"/>
      <c r="AO39" s="644"/>
      <c r="AP39" s="644"/>
      <c r="AQ39" s="644"/>
      <c r="AR39" s="644"/>
      <c r="AS39" s="644"/>
      <c r="AT39" s="644"/>
      <c r="AU39" s="644"/>
      <c r="AV39" s="644"/>
      <c r="AW39" s="644"/>
      <c r="AX39" s="644"/>
      <c r="AY39" s="752"/>
      <c r="AZ39" s="645"/>
      <c r="BA39" s="645"/>
      <c r="BB39" s="645"/>
      <c r="BC39" s="645"/>
      <c r="BD39" s="645"/>
      <c r="BE39" s="645"/>
      <c r="BF39" s="645"/>
      <c r="BG39" s="645"/>
      <c r="BH39" s="645"/>
      <c r="BI39" s="645"/>
      <c r="BJ39" s="645"/>
      <c r="BK39" s="645"/>
      <c r="BL39" s="645"/>
      <c r="BM39" s="645"/>
      <c r="BN39" s="645"/>
      <c r="BO39" s="645"/>
      <c r="BP39" s="645"/>
      <c r="BQ39" s="645"/>
      <c r="BR39" s="645"/>
      <c r="BS39" s="645"/>
      <c r="BT39" s="645"/>
      <c r="BU39" s="645"/>
      <c r="BV39" s="645"/>
    </row>
    <row r="40" spans="1:74" ht="11.1" customHeight="1" x14ac:dyDescent="0.2">
      <c r="A40" s="57"/>
      <c r="B40" s="155" t="s">
        <v>736</v>
      </c>
      <c r="C40" s="642"/>
      <c r="D40" s="642"/>
      <c r="E40" s="642"/>
      <c r="F40" s="642"/>
      <c r="G40" s="642"/>
      <c r="H40" s="642"/>
      <c r="I40" s="642"/>
      <c r="J40" s="642"/>
      <c r="K40" s="642"/>
      <c r="L40" s="642"/>
      <c r="M40" s="642"/>
      <c r="N40" s="642"/>
      <c r="O40" s="642"/>
      <c r="P40" s="642"/>
      <c r="Q40" s="642"/>
      <c r="R40" s="642"/>
      <c r="S40" s="642"/>
      <c r="T40" s="642"/>
      <c r="U40" s="642"/>
      <c r="V40" s="642"/>
      <c r="W40" s="642"/>
      <c r="X40" s="642"/>
      <c r="Y40" s="642"/>
      <c r="Z40" s="642"/>
      <c r="AA40" s="642"/>
      <c r="AB40" s="642"/>
      <c r="AC40" s="642"/>
      <c r="AD40" s="642"/>
      <c r="AE40" s="642"/>
      <c r="AF40" s="642"/>
      <c r="AG40" s="642"/>
      <c r="AH40" s="642"/>
      <c r="AI40" s="642"/>
      <c r="AJ40" s="642"/>
      <c r="AK40" s="642"/>
      <c r="AL40" s="642"/>
      <c r="AM40" s="642"/>
      <c r="AN40" s="642"/>
      <c r="AO40" s="642"/>
      <c r="AP40" s="642"/>
      <c r="AQ40" s="642"/>
      <c r="AR40" s="642"/>
      <c r="AS40" s="642"/>
      <c r="AT40" s="642"/>
      <c r="AU40" s="642"/>
      <c r="AV40" s="642"/>
      <c r="AW40" s="642"/>
      <c r="AX40" s="642"/>
      <c r="AY40" s="642"/>
      <c r="AZ40" s="643"/>
      <c r="BA40" s="643"/>
      <c r="BB40" s="643"/>
      <c r="BC40" s="643"/>
      <c r="BD40" s="643"/>
      <c r="BE40" s="643"/>
      <c r="BF40" s="643"/>
      <c r="BG40" s="643"/>
      <c r="BH40" s="643"/>
      <c r="BI40" s="643"/>
      <c r="BJ40" s="643"/>
      <c r="BK40" s="643"/>
      <c r="BL40" s="643"/>
      <c r="BM40" s="643"/>
      <c r="BN40" s="643"/>
      <c r="BO40" s="643"/>
      <c r="BP40" s="643"/>
      <c r="BQ40" s="643"/>
      <c r="BR40" s="643"/>
      <c r="BS40" s="643"/>
      <c r="BT40" s="643"/>
      <c r="BU40" s="643"/>
      <c r="BV40" s="643"/>
    </row>
    <row r="41" spans="1:74" ht="11.1" customHeight="1" x14ac:dyDescent="0.2">
      <c r="A41" s="61" t="s">
        <v>663</v>
      </c>
      <c r="B41" s="179" t="s">
        <v>560</v>
      </c>
      <c r="C41" s="214">
        <v>14.374064000000001</v>
      </c>
      <c r="D41" s="214">
        <v>14.615379000000001</v>
      </c>
      <c r="E41" s="214">
        <v>14.476290000000001</v>
      </c>
      <c r="F41" s="214">
        <v>14.609432999999999</v>
      </c>
      <c r="G41" s="214">
        <v>15.096677</v>
      </c>
      <c r="H41" s="214">
        <v>15.636533</v>
      </c>
      <c r="I41" s="214">
        <v>15.665290000000001</v>
      </c>
      <c r="J41" s="214">
        <v>15.324579999999999</v>
      </c>
      <c r="K41" s="214">
        <v>14.910133</v>
      </c>
      <c r="L41" s="214">
        <v>14.843451</v>
      </c>
      <c r="M41" s="214">
        <v>15.0853</v>
      </c>
      <c r="N41" s="214">
        <v>15.330225</v>
      </c>
      <c r="O41" s="214">
        <v>14.567225000000001</v>
      </c>
      <c r="P41" s="214">
        <v>14.230357</v>
      </c>
      <c r="Q41" s="214">
        <v>14.702612</v>
      </c>
      <c r="R41" s="214">
        <v>14.864433</v>
      </c>
      <c r="S41" s="214">
        <v>15.304838</v>
      </c>
      <c r="T41" s="214">
        <v>15.833033</v>
      </c>
      <c r="U41" s="214">
        <v>16.041677</v>
      </c>
      <c r="V41" s="214">
        <v>15.793193</v>
      </c>
      <c r="W41" s="214">
        <v>15.6358</v>
      </c>
      <c r="X41" s="214">
        <v>14.991129000000001</v>
      </c>
      <c r="Y41" s="214">
        <v>15.632966</v>
      </c>
      <c r="Z41" s="214">
        <v>16.069289999999999</v>
      </c>
      <c r="AA41" s="214">
        <v>15.311064</v>
      </c>
      <c r="AB41" s="214">
        <v>15.127571</v>
      </c>
      <c r="AC41" s="214">
        <v>15.115741</v>
      </c>
      <c r="AD41" s="214">
        <v>15.864133000000001</v>
      </c>
      <c r="AE41" s="214">
        <v>15.945548</v>
      </c>
      <c r="AF41" s="214">
        <v>15.817299999999999</v>
      </c>
      <c r="AG41" s="214">
        <v>16.534451000000001</v>
      </c>
      <c r="AH41" s="214">
        <v>16.460353999999999</v>
      </c>
      <c r="AI41" s="214">
        <v>16.073499999999999</v>
      </c>
      <c r="AJ41" s="214">
        <v>15.361032</v>
      </c>
      <c r="AK41" s="214">
        <v>16.043433</v>
      </c>
      <c r="AL41" s="214">
        <v>16.469031999999999</v>
      </c>
      <c r="AM41" s="214">
        <v>15.492806</v>
      </c>
      <c r="AN41" s="214">
        <v>15.414427999999999</v>
      </c>
      <c r="AO41" s="214">
        <v>15.657482999999999</v>
      </c>
      <c r="AP41" s="214">
        <v>16.2989</v>
      </c>
      <c r="AQ41" s="214">
        <v>16.435451</v>
      </c>
      <c r="AR41" s="214">
        <v>16.694732999999999</v>
      </c>
      <c r="AS41" s="214">
        <v>16.884160999999999</v>
      </c>
      <c r="AT41" s="214">
        <v>16.661515999999999</v>
      </c>
      <c r="AU41" s="214">
        <v>16.174033000000001</v>
      </c>
      <c r="AV41" s="214">
        <v>15.465032000000001</v>
      </c>
      <c r="AW41" s="214">
        <v>16.4894</v>
      </c>
      <c r="AX41" s="214">
        <v>16.580064516</v>
      </c>
      <c r="AY41" s="214">
        <v>15.931241612999999</v>
      </c>
      <c r="AZ41" s="355">
        <v>15.325609999999999</v>
      </c>
      <c r="BA41" s="355">
        <v>15.8002</v>
      </c>
      <c r="BB41" s="355">
        <v>16.379819999999999</v>
      </c>
      <c r="BC41" s="355">
        <v>16.55735</v>
      </c>
      <c r="BD41" s="355">
        <v>16.764970000000002</v>
      </c>
      <c r="BE41" s="355">
        <v>17.036519999999999</v>
      </c>
      <c r="BF41" s="355">
        <v>16.836739999999999</v>
      </c>
      <c r="BG41" s="355">
        <v>16.4497</v>
      </c>
      <c r="BH41" s="355">
        <v>15.90629</v>
      </c>
      <c r="BI41" s="355">
        <v>16.45158</v>
      </c>
      <c r="BJ41" s="355">
        <v>16.737259999999999</v>
      </c>
      <c r="BK41" s="355">
        <v>15.643929999999999</v>
      </c>
      <c r="BL41" s="355">
        <v>15.46979</v>
      </c>
      <c r="BM41" s="355">
        <v>15.92032</v>
      </c>
      <c r="BN41" s="355">
        <v>16.400700000000001</v>
      </c>
      <c r="BO41" s="355">
        <v>16.685179999999999</v>
      </c>
      <c r="BP41" s="355">
        <v>16.928039999999999</v>
      </c>
      <c r="BQ41" s="355">
        <v>17.150269999999999</v>
      </c>
      <c r="BR41" s="355">
        <v>16.961950000000002</v>
      </c>
      <c r="BS41" s="355">
        <v>16.580030000000001</v>
      </c>
      <c r="BT41" s="355">
        <v>16.060780000000001</v>
      </c>
      <c r="BU41" s="355">
        <v>16.544740000000001</v>
      </c>
      <c r="BV41" s="355">
        <v>16.813510000000001</v>
      </c>
    </row>
    <row r="42" spans="1:74" ht="11.1" customHeight="1" x14ac:dyDescent="0.2">
      <c r="A42" s="640" t="s">
        <v>1243</v>
      </c>
      <c r="B42" s="641" t="s">
        <v>1236</v>
      </c>
      <c r="C42" s="214">
        <v>0.51235399999999998</v>
      </c>
      <c r="D42" s="214">
        <v>0.53179200000000004</v>
      </c>
      <c r="E42" s="214">
        <v>0.44483800000000001</v>
      </c>
      <c r="F42" s="214">
        <v>0.45143299999999997</v>
      </c>
      <c r="G42" s="214">
        <v>0.43248300000000001</v>
      </c>
      <c r="H42" s="214">
        <v>0.44209999999999999</v>
      </c>
      <c r="I42" s="214">
        <v>0.43864399999999998</v>
      </c>
      <c r="J42" s="214">
        <v>0.43641799999999997</v>
      </c>
      <c r="K42" s="214">
        <v>0.52346599999999999</v>
      </c>
      <c r="L42" s="214">
        <v>0.621838</v>
      </c>
      <c r="M42" s="214">
        <v>0.62746599999999997</v>
      </c>
      <c r="N42" s="214">
        <v>0.64612800000000004</v>
      </c>
      <c r="O42" s="214">
        <v>0.54328900000000002</v>
      </c>
      <c r="P42" s="214">
        <v>0.50632100000000002</v>
      </c>
      <c r="Q42" s="214">
        <v>0.49028899999999997</v>
      </c>
      <c r="R42" s="214">
        <v>0.429232</v>
      </c>
      <c r="S42" s="214">
        <v>0.37948300000000001</v>
      </c>
      <c r="T42" s="214">
        <v>0.42570000000000002</v>
      </c>
      <c r="U42" s="214">
        <v>0.426676</v>
      </c>
      <c r="V42" s="214">
        <v>0.44386999999999999</v>
      </c>
      <c r="W42" s="214">
        <v>0.56043299999999996</v>
      </c>
      <c r="X42" s="214">
        <v>0.56683799999999995</v>
      </c>
      <c r="Y42" s="214">
        <v>0.59526599999999996</v>
      </c>
      <c r="Z42" s="214">
        <v>0.58877400000000002</v>
      </c>
      <c r="AA42" s="214">
        <v>0.52396699999999996</v>
      </c>
      <c r="AB42" s="214">
        <v>0.53085599999999999</v>
      </c>
      <c r="AC42" s="214">
        <v>0.49490200000000001</v>
      </c>
      <c r="AD42" s="214">
        <v>0.43256600000000001</v>
      </c>
      <c r="AE42" s="214">
        <v>0.43212800000000001</v>
      </c>
      <c r="AF42" s="214">
        <v>0.43076599999999998</v>
      </c>
      <c r="AG42" s="214">
        <v>0.41367700000000002</v>
      </c>
      <c r="AH42" s="214">
        <v>0.42438700000000001</v>
      </c>
      <c r="AI42" s="214">
        <v>0.54323299999999997</v>
      </c>
      <c r="AJ42" s="214">
        <v>0.59357899999999997</v>
      </c>
      <c r="AK42" s="214">
        <v>0.65823200000000004</v>
      </c>
      <c r="AL42" s="214">
        <v>0.65906299999999995</v>
      </c>
      <c r="AM42" s="214">
        <v>0.58670900000000004</v>
      </c>
      <c r="AN42" s="214">
        <v>0.54417800000000005</v>
      </c>
      <c r="AO42" s="214">
        <v>0.49364400000000003</v>
      </c>
      <c r="AP42" s="214">
        <v>0.40506599999999998</v>
      </c>
      <c r="AQ42" s="214">
        <v>0.39341900000000002</v>
      </c>
      <c r="AR42" s="214">
        <v>0.41389900000000002</v>
      </c>
      <c r="AS42" s="214">
        <v>0.43174200000000001</v>
      </c>
      <c r="AT42" s="214">
        <v>0.44887100000000002</v>
      </c>
      <c r="AU42" s="214">
        <v>0.54569999999999996</v>
      </c>
      <c r="AV42" s="214">
        <v>0.60296799999999995</v>
      </c>
      <c r="AW42" s="214">
        <v>0.67616699999999996</v>
      </c>
      <c r="AX42" s="214">
        <v>0.648698</v>
      </c>
      <c r="AY42" s="214">
        <v>0.56147309999999995</v>
      </c>
      <c r="AZ42" s="355">
        <v>0.52215239999999996</v>
      </c>
      <c r="BA42" s="355">
        <v>0.4757364</v>
      </c>
      <c r="BB42" s="355">
        <v>0.42893550000000003</v>
      </c>
      <c r="BC42" s="355">
        <v>0.41964980000000002</v>
      </c>
      <c r="BD42" s="355">
        <v>0.4283556</v>
      </c>
      <c r="BE42" s="355">
        <v>0.4265832</v>
      </c>
      <c r="BF42" s="355">
        <v>0.44355420000000001</v>
      </c>
      <c r="BG42" s="355">
        <v>0.50471379999999999</v>
      </c>
      <c r="BH42" s="355">
        <v>0.57486099999999996</v>
      </c>
      <c r="BI42" s="355">
        <v>0.61444200000000004</v>
      </c>
      <c r="BJ42" s="355">
        <v>0.59844330000000001</v>
      </c>
      <c r="BK42" s="355">
        <v>0.55156470000000002</v>
      </c>
      <c r="BL42" s="355">
        <v>0.52244310000000005</v>
      </c>
      <c r="BM42" s="355">
        <v>0.47225630000000002</v>
      </c>
      <c r="BN42" s="355">
        <v>0.42896699999999999</v>
      </c>
      <c r="BO42" s="355">
        <v>0.4228346</v>
      </c>
      <c r="BP42" s="355">
        <v>0.4340273</v>
      </c>
      <c r="BQ42" s="355">
        <v>0.43130190000000002</v>
      </c>
      <c r="BR42" s="355">
        <v>0.44793260000000001</v>
      </c>
      <c r="BS42" s="355">
        <v>0.50846409999999997</v>
      </c>
      <c r="BT42" s="355">
        <v>0.57911509999999999</v>
      </c>
      <c r="BU42" s="355">
        <v>0.61922429999999995</v>
      </c>
      <c r="BV42" s="355">
        <v>0.60120859999999998</v>
      </c>
    </row>
    <row r="43" spans="1:74" ht="11.1" customHeight="1" x14ac:dyDescent="0.2">
      <c r="A43" s="61" t="s">
        <v>1129</v>
      </c>
      <c r="B43" s="179" t="s">
        <v>561</v>
      </c>
      <c r="C43" s="214">
        <v>0.98</v>
      </c>
      <c r="D43" s="214">
        <v>1.015034</v>
      </c>
      <c r="E43" s="214">
        <v>1.021193</v>
      </c>
      <c r="F43" s="214">
        <v>1.036</v>
      </c>
      <c r="G43" s="214">
        <v>1.059258</v>
      </c>
      <c r="H43" s="214">
        <v>1.094733</v>
      </c>
      <c r="I43" s="214">
        <v>1.074354</v>
      </c>
      <c r="J43" s="214">
        <v>1.092387</v>
      </c>
      <c r="K43" s="214">
        <v>1.0530999999999999</v>
      </c>
      <c r="L43" s="214">
        <v>1.075871</v>
      </c>
      <c r="M43" s="214">
        <v>1.0629660000000001</v>
      </c>
      <c r="N43" s="214">
        <v>1.046451</v>
      </c>
      <c r="O43" s="214">
        <v>1.004419</v>
      </c>
      <c r="P43" s="214">
        <v>1.0441780000000001</v>
      </c>
      <c r="Q43" s="214">
        <v>1.075774</v>
      </c>
      <c r="R43" s="214">
        <v>1.093566</v>
      </c>
      <c r="S43" s="214">
        <v>1.1223540000000001</v>
      </c>
      <c r="T43" s="214">
        <v>1.1376999999999999</v>
      </c>
      <c r="U43" s="214">
        <v>1.1490959999999999</v>
      </c>
      <c r="V43" s="214">
        <v>1.1790959999999999</v>
      </c>
      <c r="W43" s="214">
        <v>1.1344000000000001</v>
      </c>
      <c r="X43" s="214">
        <v>1.145322</v>
      </c>
      <c r="Y43" s="214">
        <v>1.1496</v>
      </c>
      <c r="Z43" s="214">
        <v>1.1417409999999999</v>
      </c>
      <c r="AA43" s="214">
        <v>1.067677</v>
      </c>
      <c r="AB43" s="214">
        <v>1.0858209999999999</v>
      </c>
      <c r="AC43" s="214">
        <v>1.118096</v>
      </c>
      <c r="AD43" s="214">
        <v>1.1534329999999999</v>
      </c>
      <c r="AE43" s="214">
        <v>1.1652579999999999</v>
      </c>
      <c r="AF43" s="214">
        <v>1.169233</v>
      </c>
      <c r="AG43" s="214">
        <v>1.172032</v>
      </c>
      <c r="AH43" s="214">
        <v>1.1677090000000001</v>
      </c>
      <c r="AI43" s="214">
        <v>1.1371659999999999</v>
      </c>
      <c r="AJ43" s="214">
        <v>1.138774</v>
      </c>
      <c r="AK43" s="214">
        <v>1.1353</v>
      </c>
      <c r="AL43" s="214">
        <v>1.1526449999999999</v>
      </c>
      <c r="AM43" s="214">
        <v>1.0926769999999999</v>
      </c>
      <c r="AN43" s="214">
        <v>1.1194999999999999</v>
      </c>
      <c r="AO43" s="214">
        <v>1.1384829999999999</v>
      </c>
      <c r="AP43" s="214">
        <v>1.1654329999999999</v>
      </c>
      <c r="AQ43" s="214">
        <v>1.1671290000000001</v>
      </c>
      <c r="AR43" s="214">
        <v>1.2006330000000001</v>
      </c>
      <c r="AS43" s="214">
        <v>1.21271</v>
      </c>
      <c r="AT43" s="214">
        <v>1.188097</v>
      </c>
      <c r="AU43" s="214">
        <v>1.18</v>
      </c>
      <c r="AV43" s="214">
        <v>1.1786129999999999</v>
      </c>
      <c r="AW43" s="214">
        <v>1.1556999999999999</v>
      </c>
      <c r="AX43" s="214">
        <v>1.1704980968000001</v>
      </c>
      <c r="AY43" s="214">
        <v>1.1434036031999999</v>
      </c>
      <c r="AZ43" s="355">
        <v>1.171889</v>
      </c>
      <c r="BA43" s="355">
        <v>1.227411</v>
      </c>
      <c r="BB43" s="355">
        <v>1.235393</v>
      </c>
      <c r="BC43" s="355">
        <v>1.2350699999999999</v>
      </c>
      <c r="BD43" s="355">
        <v>1.253458</v>
      </c>
      <c r="BE43" s="355">
        <v>1.297085</v>
      </c>
      <c r="BF43" s="355">
        <v>1.28732</v>
      </c>
      <c r="BG43" s="355">
        <v>1.265617</v>
      </c>
      <c r="BH43" s="355">
        <v>1.2567839999999999</v>
      </c>
      <c r="BI43" s="355">
        <v>1.263047</v>
      </c>
      <c r="BJ43" s="355">
        <v>1.244089</v>
      </c>
      <c r="BK43" s="355">
        <v>1.1758930000000001</v>
      </c>
      <c r="BL43" s="355">
        <v>1.1792849999999999</v>
      </c>
      <c r="BM43" s="355">
        <v>1.234451</v>
      </c>
      <c r="BN43" s="355">
        <v>1.246019</v>
      </c>
      <c r="BO43" s="355">
        <v>1.246874</v>
      </c>
      <c r="BP43" s="355">
        <v>1.264248</v>
      </c>
      <c r="BQ43" s="355">
        <v>1.308937</v>
      </c>
      <c r="BR43" s="355">
        <v>1.296781</v>
      </c>
      <c r="BS43" s="355">
        <v>1.276532</v>
      </c>
      <c r="BT43" s="355">
        <v>1.267263</v>
      </c>
      <c r="BU43" s="355">
        <v>1.2788759999999999</v>
      </c>
      <c r="BV43" s="355">
        <v>1.2547649999999999</v>
      </c>
    </row>
    <row r="44" spans="1:74" ht="11.1" customHeight="1" x14ac:dyDescent="0.2">
      <c r="A44" s="61" t="s">
        <v>981</v>
      </c>
      <c r="B44" s="641" t="s">
        <v>562</v>
      </c>
      <c r="C44" s="214">
        <v>0.411935</v>
      </c>
      <c r="D44" s="214">
        <v>0.27761999999999998</v>
      </c>
      <c r="E44" s="214">
        <v>0.35548299999999999</v>
      </c>
      <c r="F44" s="214">
        <v>0.6694</v>
      </c>
      <c r="G44" s="214">
        <v>0.75677399999999995</v>
      </c>
      <c r="H44" s="214">
        <v>0.68513299999999999</v>
      </c>
      <c r="I44" s="214">
        <v>0.657161</v>
      </c>
      <c r="J44" s="214">
        <v>0.61606399999999994</v>
      </c>
      <c r="K44" s="214">
        <v>0.60903300000000005</v>
      </c>
      <c r="L44" s="214">
        <v>0.51938700000000004</v>
      </c>
      <c r="M44" s="214">
        <v>0.51419999999999999</v>
      </c>
      <c r="N44" s="214">
        <v>0.63764500000000002</v>
      </c>
      <c r="O44" s="214">
        <v>0.415161</v>
      </c>
      <c r="P44" s="214">
        <v>0.52275000000000005</v>
      </c>
      <c r="Q44" s="214">
        <v>0.47251599999999999</v>
      </c>
      <c r="R44" s="214">
        <v>0.530833</v>
      </c>
      <c r="S44" s="214">
        <v>0.79967699999999997</v>
      </c>
      <c r="T44" s="214">
        <v>0.63756599999999997</v>
      </c>
      <c r="U44" s="214">
        <v>0.68080600000000002</v>
      </c>
      <c r="V44" s="214">
        <v>0.76109599999999999</v>
      </c>
      <c r="W44" s="214">
        <v>0.564133</v>
      </c>
      <c r="X44" s="214">
        <v>0.48074099999999997</v>
      </c>
      <c r="Y44" s="214">
        <v>0.31753300000000001</v>
      </c>
      <c r="Z44" s="214">
        <v>0.39838699999999999</v>
      </c>
      <c r="AA44" s="214">
        <v>0.17857999999999999</v>
      </c>
      <c r="AB44" s="214">
        <v>0.129857</v>
      </c>
      <c r="AC44" s="214">
        <v>0.44748300000000002</v>
      </c>
      <c r="AD44" s="214">
        <v>0.33133299999999999</v>
      </c>
      <c r="AE44" s="214">
        <v>0.55432199999999998</v>
      </c>
      <c r="AF44" s="214">
        <v>0.63506600000000002</v>
      </c>
      <c r="AG44" s="214">
        <v>0.50125799999999998</v>
      </c>
      <c r="AH44" s="214">
        <v>0.43154799999999999</v>
      </c>
      <c r="AI44" s="214">
        <v>0.28860000000000002</v>
      </c>
      <c r="AJ44" s="214">
        <v>0.116032</v>
      </c>
      <c r="AK44" s="214">
        <v>0.50853300000000001</v>
      </c>
      <c r="AL44" s="214">
        <v>0.73009599999999997</v>
      </c>
      <c r="AM44" s="214">
        <v>0.20103199999999999</v>
      </c>
      <c r="AN44" s="214">
        <v>0.239928</v>
      </c>
      <c r="AO44" s="214">
        <v>0.27670899999999998</v>
      </c>
      <c r="AP44" s="214">
        <v>0.281366</v>
      </c>
      <c r="AQ44" s="214">
        <v>0.23377400000000001</v>
      </c>
      <c r="AR44" s="214">
        <v>0.130633</v>
      </c>
      <c r="AS44" s="214">
        <v>0.31038700000000002</v>
      </c>
      <c r="AT44" s="214">
        <v>0.36480699999999999</v>
      </c>
      <c r="AU44" s="214">
        <v>0.46960000000000002</v>
      </c>
      <c r="AV44" s="214">
        <v>0.407032</v>
      </c>
      <c r="AW44" s="214">
        <v>0.26586700000000002</v>
      </c>
      <c r="AX44" s="214">
        <v>0.36112029031999998</v>
      </c>
      <c r="AY44" s="214">
        <v>0.19479566536000001</v>
      </c>
      <c r="AZ44" s="355">
        <v>0.27009430000000001</v>
      </c>
      <c r="BA44" s="355">
        <v>0.26808589999999999</v>
      </c>
      <c r="BB44" s="355">
        <v>0.22637090000000001</v>
      </c>
      <c r="BC44" s="355">
        <v>0.31179109999999999</v>
      </c>
      <c r="BD44" s="355">
        <v>0.22695109999999999</v>
      </c>
      <c r="BE44" s="355">
        <v>0.32762170000000002</v>
      </c>
      <c r="BF44" s="355">
        <v>0.37494</v>
      </c>
      <c r="BG44" s="355">
        <v>0.3865828</v>
      </c>
      <c r="BH44" s="355">
        <v>0.37672220000000001</v>
      </c>
      <c r="BI44" s="355">
        <v>0.29606939999999998</v>
      </c>
      <c r="BJ44" s="355">
        <v>0.42383989999999999</v>
      </c>
      <c r="BK44" s="355">
        <v>0.1815822</v>
      </c>
      <c r="BL44" s="355">
        <v>0.29544389999999998</v>
      </c>
      <c r="BM44" s="355">
        <v>0.32514510000000002</v>
      </c>
      <c r="BN44" s="355">
        <v>0.29095310000000002</v>
      </c>
      <c r="BO44" s="355">
        <v>0.32540059999999998</v>
      </c>
      <c r="BP44" s="355">
        <v>0.28116259999999998</v>
      </c>
      <c r="BQ44" s="355">
        <v>0.37150430000000001</v>
      </c>
      <c r="BR44" s="355">
        <v>0.406393</v>
      </c>
      <c r="BS44" s="355">
        <v>0.39936529999999998</v>
      </c>
      <c r="BT44" s="355">
        <v>0.38103920000000002</v>
      </c>
      <c r="BU44" s="355">
        <v>0.33741070000000001</v>
      </c>
      <c r="BV44" s="355">
        <v>0.48456929999999998</v>
      </c>
    </row>
    <row r="45" spans="1:74" ht="11.1" customHeight="1" x14ac:dyDescent="0.2">
      <c r="A45" s="61" t="s">
        <v>982</v>
      </c>
      <c r="B45" s="179" t="s">
        <v>1034</v>
      </c>
      <c r="C45" s="214">
        <v>0.26267699999999999</v>
      </c>
      <c r="D45" s="214">
        <v>0.333069</v>
      </c>
      <c r="E45" s="214">
        <v>0.63241899999999995</v>
      </c>
      <c r="F45" s="214">
        <v>0.50193299999999996</v>
      </c>
      <c r="G45" s="214">
        <v>0.50090299999999999</v>
      </c>
      <c r="H45" s="214">
        <v>0.40213300000000002</v>
      </c>
      <c r="I45" s="214">
        <v>0.41754799999999997</v>
      </c>
      <c r="J45" s="214">
        <v>0.72767700000000002</v>
      </c>
      <c r="K45" s="214">
        <v>0.3402</v>
      </c>
      <c r="L45" s="214">
        <v>0.40138699999999999</v>
      </c>
      <c r="M45" s="214">
        <v>0.17003299999999999</v>
      </c>
      <c r="N45" s="214">
        <v>-5.6000000000000001E-2</v>
      </c>
      <c r="O45" s="214">
        <v>0.30670900000000001</v>
      </c>
      <c r="P45" s="214">
        <v>0.70353500000000002</v>
      </c>
      <c r="Q45" s="214">
        <v>0.55938699999999997</v>
      </c>
      <c r="R45" s="214">
        <v>0.71676600000000001</v>
      </c>
      <c r="S45" s="214">
        <v>0.76029000000000002</v>
      </c>
      <c r="T45" s="214">
        <v>0.66726600000000003</v>
      </c>
      <c r="U45" s="214">
        <v>0.52832199999999996</v>
      </c>
      <c r="V45" s="214">
        <v>0.53041899999999997</v>
      </c>
      <c r="W45" s="214">
        <v>0.307</v>
      </c>
      <c r="X45" s="214">
        <v>0.77235399999999998</v>
      </c>
      <c r="Y45" s="214">
        <v>0.46789999999999998</v>
      </c>
      <c r="Z45" s="214">
        <v>0.250612</v>
      </c>
      <c r="AA45" s="214">
        <v>0.16545099999999999</v>
      </c>
      <c r="AB45" s="214">
        <v>0.57403499999999996</v>
      </c>
      <c r="AC45" s="214">
        <v>0.91048300000000004</v>
      </c>
      <c r="AD45" s="214">
        <v>1.0444</v>
      </c>
      <c r="AE45" s="214">
        <v>1.041709</v>
      </c>
      <c r="AF45" s="214">
        <v>0.922933</v>
      </c>
      <c r="AG45" s="214">
        <v>0.94122499999999998</v>
      </c>
      <c r="AH45" s="214">
        <v>0.84074099999999996</v>
      </c>
      <c r="AI45" s="214">
        <v>0.59953299999999998</v>
      </c>
      <c r="AJ45" s="214">
        <v>0.78064500000000003</v>
      </c>
      <c r="AK45" s="214">
        <v>5.6633000000000003E-2</v>
      </c>
      <c r="AL45" s="214">
        <v>0.136322</v>
      </c>
      <c r="AM45" s="214">
        <v>0.49293500000000001</v>
      </c>
      <c r="AN45" s="214">
        <v>0.772142</v>
      </c>
      <c r="AO45" s="214">
        <v>0.89132199999999995</v>
      </c>
      <c r="AP45" s="214">
        <v>0.90590000000000004</v>
      </c>
      <c r="AQ45" s="214">
        <v>0.94428999999999996</v>
      </c>
      <c r="AR45" s="214">
        <v>0.86993299999999996</v>
      </c>
      <c r="AS45" s="214">
        <v>0.81487100000000001</v>
      </c>
      <c r="AT45" s="214">
        <v>0.786968</v>
      </c>
      <c r="AU45" s="214">
        <v>0.64736700000000003</v>
      </c>
      <c r="AV45" s="214">
        <v>0.96093600000000001</v>
      </c>
      <c r="AW45" s="214">
        <v>0.20019999999999999</v>
      </c>
      <c r="AX45" s="214">
        <v>6.3290322580999994E-2</v>
      </c>
      <c r="AY45" s="214">
        <v>-0.11518880645</v>
      </c>
      <c r="AZ45" s="355">
        <v>0.67796619999999996</v>
      </c>
      <c r="BA45" s="355">
        <v>0.95383790000000002</v>
      </c>
      <c r="BB45" s="355">
        <v>0.95096159999999996</v>
      </c>
      <c r="BC45" s="355">
        <v>0.97526009999999996</v>
      </c>
      <c r="BD45" s="355">
        <v>0.87644239999999995</v>
      </c>
      <c r="BE45" s="355">
        <v>0.78396549999999998</v>
      </c>
      <c r="BF45" s="355">
        <v>0.82359649999999995</v>
      </c>
      <c r="BG45" s="355">
        <v>0.5976747</v>
      </c>
      <c r="BH45" s="355">
        <v>0.76210520000000004</v>
      </c>
      <c r="BI45" s="355">
        <v>0.42387259999999999</v>
      </c>
      <c r="BJ45" s="355">
        <v>0.34970329999999999</v>
      </c>
      <c r="BK45" s="355">
        <v>0.47344190000000003</v>
      </c>
      <c r="BL45" s="355">
        <v>0.68990830000000003</v>
      </c>
      <c r="BM45" s="355">
        <v>0.83670029999999995</v>
      </c>
      <c r="BN45" s="355">
        <v>0.90661729999999996</v>
      </c>
      <c r="BO45" s="355">
        <v>0.95852769999999998</v>
      </c>
      <c r="BP45" s="355">
        <v>0.87205730000000004</v>
      </c>
      <c r="BQ45" s="355">
        <v>0.78288559999999996</v>
      </c>
      <c r="BR45" s="355">
        <v>0.82333420000000002</v>
      </c>
      <c r="BS45" s="355">
        <v>0.59761120000000001</v>
      </c>
      <c r="BT45" s="355">
        <v>0.76208980000000004</v>
      </c>
      <c r="BU45" s="355">
        <v>0.42386889999999999</v>
      </c>
      <c r="BV45" s="355">
        <v>0.34970240000000002</v>
      </c>
    </row>
    <row r="46" spans="1:74" ht="11.1" customHeight="1" x14ac:dyDescent="0.2">
      <c r="A46" s="61" t="s">
        <v>983</v>
      </c>
      <c r="B46" s="179" t="s">
        <v>1035</v>
      </c>
      <c r="C46" s="214">
        <v>-4.1899999999999999E-4</v>
      </c>
      <c r="D46" s="214">
        <v>8.9599999999999999E-4</v>
      </c>
      <c r="E46" s="214">
        <v>-7.4100000000000001E-4</v>
      </c>
      <c r="F46" s="214">
        <v>3.6600000000000001E-4</v>
      </c>
      <c r="G46" s="214">
        <v>2.2499999999999999E-4</v>
      </c>
      <c r="H46" s="214">
        <v>1E-4</v>
      </c>
      <c r="I46" s="214">
        <v>6.3999999999999997E-5</v>
      </c>
      <c r="J46" s="214">
        <v>-4.8299999999999998E-4</v>
      </c>
      <c r="K46" s="214">
        <v>5.0000000000000001E-4</v>
      </c>
      <c r="L46" s="214">
        <v>2.5799999999999998E-4</v>
      </c>
      <c r="M46" s="214">
        <v>-6.6000000000000005E-5</v>
      </c>
      <c r="N46" s="214">
        <v>-6.7699999999999998E-4</v>
      </c>
      <c r="O46" s="214">
        <v>7.0899999999999999E-4</v>
      </c>
      <c r="P46" s="214">
        <v>-2.5000000000000001E-4</v>
      </c>
      <c r="Q46" s="214">
        <v>0</v>
      </c>
      <c r="R46" s="214">
        <v>1.266E-3</v>
      </c>
      <c r="S46" s="214">
        <v>3.8699999999999997E-4</v>
      </c>
      <c r="T46" s="214">
        <v>3.6600000000000001E-4</v>
      </c>
      <c r="U46" s="214">
        <v>1.2899999999999999E-4</v>
      </c>
      <c r="V46" s="214">
        <v>1.6100000000000001E-4</v>
      </c>
      <c r="W46" s="214">
        <v>4.0000000000000002E-4</v>
      </c>
      <c r="X46" s="214">
        <v>-1.6100000000000001E-4</v>
      </c>
      <c r="Y46" s="214">
        <v>0</v>
      </c>
      <c r="Z46" s="214">
        <v>9.6000000000000002E-5</v>
      </c>
      <c r="AA46" s="214">
        <v>-3.1999999999999999E-5</v>
      </c>
      <c r="AB46" s="214">
        <v>1.7799999999999999E-4</v>
      </c>
      <c r="AC46" s="214">
        <v>-3.1999999999999999E-5</v>
      </c>
      <c r="AD46" s="214">
        <v>1.3300000000000001E-4</v>
      </c>
      <c r="AE46" s="214">
        <v>3.1999999999999999E-5</v>
      </c>
      <c r="AF46" s="214">
        <v>1.66E-4</v>
      </c>
      <c r="AG46" s="214">
        <v>3.1999999999999999E-5</v>
      </c>
      <c r="AH46" s="214">
        <v>1.93E-4</v>
      </c>
      <c r="AI46" s="214">
        <v>2.0000000000000001E-4</v>
      </c>
      <c r="AJ46" s="214">
        <v>-9.6000000000000002E-5</v>
      </c>
      <c r="AK46" s="214">
        <v>3.3000000000000003E-5</v>
      </c>
      <c r="AL46" s="214">
        <v>6.3999999999999997E-5</v>
      </c>
      <c r="AM46" s="214">
        <v>-1.93E-4</v>
      </c>
      <c r="AN46" s="214">
        <v>2.5000000000000001E-4</v>
      </c>
      <c r="AO46" s="214">
        <v>1.645E-3</v>
      </c>
      <c r="AP46" s="214">
        <v>-1E-4</v>
      </c>
      <c r="AQ46" s="214">
        <v>1.93E-4</v>
      </c>
      <c r="AR46" s="214">
        <v>6.6000000000000005E-5</v>
      </c>
      <c r="AS46" s="214">
        <v>1.6100000000000001E-4</v>
      </c>
      <c r="AT46" s="214">
        <v>1.6100000000000001E-4</v>
      </c>
      <c r="AU46" s="214">
        <v>-1E-4</v>
      </c>
      <c r="AV46" s="214">
        <v>1.6100000000000001E-4</v>
      </c>
      <c r="AW46" s="214">
        <v>3.3000000000000003E-5</v>
      </c>
      <c r="AX46" s="214">
        <v>-1.7440000000000001E-4</v>
      </c>
      <c r="AY46" s="214">
        <v>-3.1133400000000002E-4</v>
      </c>
      <c r="AZ46" s="355">
        <v>-7.1333299999999997E-5</v>
      </c>
      <c r="BA46" s="355">
        <v>2.36333E-4</v>
      </c>
      <c r="BB46" s="355">
        <v>1.3300000000000001E-4</v>
      </c>
      <c r="BC46" s="355">
        <v>1.7699999999999999E-4</v>
      </c>
      <c r="BD46" s="355">
        <v>1.6640000000000001E-4</v>
      </c>
      <c r="BE46" s="355">
        <v>5.7800000000000002E-5</v>
      </c>
      <c r="BF46" s="355">
        <v>-1.9999999999999999E-7</v>
      </c>
      <c r="BG46" s="355">
        <v>1.8679999999999999E-4</v>
      </c>
      <c r="BH46" s="355">
        <v>-1.2799999999999999E-5</v>
      </c>
      <c r="BI46" s="355">
        <v>-5.3199999999999999E-5</v>
      </c>
      <c r="BJ46" s="355">
        <v>-1.7440000000000001E-4</v>
      </c>
      <c r="BK46" s="355">
        <v>-4.29667E-4</v>
      </c>
      <c r="BL46" s="355">
        <v>-7.1333299999999997E-5</v>
      </c>
      <c r="BM46" s="355">
        <v>2.36333E-4</v>
      </c>
      <c r="BN46" s="355">
        <v>1.3300000000000001E-4</v>
      </c>
      <c r="BO46" s="355">
        <v>1.7699999999999999E-4</v>
      </c>
      <c r="BP46" s="355">
        <v>1.6640000000000001E-4</v>
      </c>
      <c r="BQ46" s="355">
        <v>5.7800000000000002E-5</v>
      </c>
      <c r="BR46" s="355">
        <v>-1.9999999999999999E-7</v>
      </c>
      <c r="BS46" s="355">
        <v>1.8679999999999999E-4</v>
      </c>
      <c r="BT46" s="355">
        <v>-1.2799999999999999E-5</v>
      </c>
      <c r="BU46" s="355">
        <v>-5.3199999999999999E-5</v>
      </c>
      <c r="BV46" s="355">
        <v>-1.7440000000000001E-4</v>
      </c>
    </row>
    <row r="47" spans="1:74" s="157" customFormat="1" ht="11.1" customHeight="1" x14ac:dyDescent="0.2">
      <c r="A47" s="61" t="s">
        <v>984</v>
      </c>
      <c r="B47" s="179" t="s">
        <v>737</v>
      </c>
      <c r="C47" s="214">
        <v>16.530577999999998</v>
      </c>
      <c r="D47" s="214">
        <v>16.773790000000002</v>
      </c>
      <c r="E47" s="214">
        <v>16.929482</v>
      </c>
      <c r="F47" s="214">
        <v>17.268564999999999</v>
      </c>
      <c r="G47" s="214">
        <v>17.846319999999999</v>
      </c>
      <c r="H47" s="214">
        <v>18.260732000000001</v>
      </c>
      <c r="I47" s="214">
        <v>18.253060999999999</v>
      </c>
      <c r="J47" s="214">
        <v>18.196643000000002</v>
      </c>
      <c r="K47" s="214">
        <v>17.436432</v>
      </c>
      <c r="L47" s="214">
        <v>17.462192000000002</v>
      </c>
      <c r="M47" s="214">
        <v>17.459899</v>
      </c>
      <c r="N47" s="214">
        <v>17.603771999999999</v>
      </c>
      <c r="O47" s="214">
        <v>16.837512</v>
      </c>
      <c r="P47" s="214">
        <v>17.006891</v>
      </c>
      <c r="Q47" s="214">
        <v>17.300578000000002</v>
      </c>
      <c r="R47" s="214">
        <v>17.636095999999998</v>
      </c>
      <c r="S47" s="214">
        <v>18.367028999999999</v>
      </c>
      <c r="T47" s="214">
        <v>18.701630999999999</v>
      </c>
      <c r="U47" s="214">
        <v>18.826706000000001</v>
      </c>
      <c r="V47" s="214">
        <v>18.707834999999999</v>
      </c>
      <c r="W47" s="214">
        <v>18.202165999999998</v>
      </c>
      <c r="X47" s="214">
        <v>17.956223000000001</v>
      </c>
      <c r="Y47" s="214">
        <v>18.163264999999999</v>
      </c>
      <c r="Z47" s="214">
        <v>18.448899999999998</v>
      </c>
      <c r="AA47" s="214">
        <v>17.246707000000001</v>
      </c>
      <c r="AB47" s="214">
        <v>17.448318</v>
      </c>
      <c r="AC47" s="214">
        <v>18.086673000000001</v>
      </c>
      <c r="AD47" s="214">
        <v>18.825997999999998</v>
      </c>
      <c r="AE47" s="214">
        <v>19.138997</v>
      </c>
      <c r="AF47" s="214">
        <v>18.975463999999999</v>
      </c>
      <c r="AG47" s="214">
        <v>19.562674999999999</v>
      </c>
      <c r="AH47" s="214">
        <v>19.324932</v>
      </c>
      <c r="AI47" s="214">
        <v>18.642232</v>
      </c>
      <c r="AJ47" s="214">
        <v>17.989965999999999</v>
      </c>
      <c r="AK47" s="214">
        <v>18.402163999999999</v>
      </c>
      <c r="AL47" s="214">
        <v>19.147221999999999</v>
      </c>
      <c r="AM47" s="214">
        <v>17.865966</v>
      </c>
      <c r="AN47" s="214">
        <v>18.090426000000001</v>
      </c>
      <c r="AO47" s="214">
        <v>18.459285999999999</v>
      </c>
      <c r="AP47" s="214">
        <v>19.056564999999999</v>
      </c>
      <c r="AQ47" s="214">
        <v>19.174256</v>
      </c>
      <c r="AR47" s="214">
        <v>19.309896999999999</v>
      </c>
      <c r="AS47" s="214">
        <v>19.654032000000001</v>
      </c>
      <c r="AT47" s="214">
        <v>19.450420000000001</v>
      </c>
      <c r="AU47" s="214">
        <v>19.0166</v>
      </c>
      <c r="AV47" s="214">
        <v>18.614742</v>
      </c>
      <c r="AW47" s="214">
        <v>18.787367</v>
      </c>
      <c r="AX47" s="214">
        <v>18.823496826</v>
      </c>
      <c r="AY47" s="214">
        <v>17.715413841</v>
      </c>
      <c r="AZ47" s="355">
        <v>17.967639999999999</v>
      </c>
      <c r="BA47" s="355">
        <v>18.7255</v>
      </c>
      <c r="BB47" s="355">
        <v>19.221620000000001</v>
      </c>
      <c r="BC47" s="355">
        <v>19.499300000000002</v>
      </c>
      <c r="BD47" s="355">
        <v>19.550350000000002</v>
      </c>
      <c r="BE47" s="355">
        <v>19.871839999999999</v>
      </c>
      <c r="BF47" s="355">
        <v>19.76615</v>
      </c>
      <c r="BG47" s="355">
        <v>19.204470000000001</v>
      </c>
      <c r="BH47" s="355">
        <v>18.876750000000001</v>
      </c>
      <c r="BI47" s="355">
        <v>19.048960000000001</v>
      </c>
      <c r="BJ47" s="355">
        <v>19.353159999999999</v>
      </c>
      <c r="BK47" s="355">
        <v>18.025980000000001</v>
      </c>
      <c r="BL47" s="355">
        <v>18.1568</v>
      </c>
      <c r="BM47" s="355">
        <v>18.789110000000001</v>
      </c>
      <c r="BN47" s="355">
        <v>19.273389999999999</v>
      </c>
      <c r="BO47" s="355">
        <v>19.638999999999999</v>
      </c>
      <c r="BP47" s="355">
        <v>19.779699999999998</v>
      </c>
      <c r="BQ47" s="355">
        <v>20.04495</v>
      </c>
      <c r="BR47" s="355">
        <v>19.936389999999999</v>
      </c>
      <c r="BS47" s="355">
        <v>19.362189999999998</v>
      </c>
      <c r="BT47" s="355">
        <v>19.050280000000001</v>
      </c>
      <c r="BU47" s="355">
        <v>19.204070000000002</v>
      </c>
      <c r="BV47" s="355">
        <v>19.503579999999999</v>
      </c>
    </row>
    <row r="48" spans="1:74" s="157" customFormat="1" ht="11.1" customHeight="1" x14ac:dyDescent="0.2">
      <c r="A48" s="61"/>
      <c r="B48" s="156"/>
      <c r="C48" s="214"/>
      <c r="D48" s="214"/>
      <c r="E48" s="214"/>
      <c r="F48" s="214"/>
      <c r="G48" s="214"/>
      <c r="H48" s="214"/>
      <c r="I48" s="214"/>
      <c r="J48" s="214"/>
      <c r="K48" s="214"/>
      <c r="L48" s="214"/>
      <c r="M48" s="214"/>
      <c r="N48" s="214"/>
      <c r="O48" s="214"/>
      <c r="P48" s="214"/>
      <c r="Q48" s="214"/>
      <c r="R48" s="214"/>
      <c r="S48" s="214"/>
      <c r="T48" s="214"/>
      <c r="U48" s="214"/>
      <c r="V48" s="214"/>
      <c r="W48" s="214"/>
      <c r="X48" s="214"/>
      <c r="Y48" s="214"/>
      <c r="Z48" s="214"/>
      <c r="AA48" s="214"/>
      <c r="AB48" s="214"/>
      <c r="AC48" s="214"/>
      <c r="AD48" s="214"/>
      <c r="AE48" s="214"/>
      <c r="AF48" s="214"/>
      <c r="AG48" s="214"/>
      <c r="AH48" s="214"/>
      <c r="AI48" s="214"/>
      <c r="AJ48" s="214"/>
      <c r="AK48" s="214"/>
      <c r="AL48" s="214"/>
      <c r="AM48" s="214"/>
      <c r="AN48" s="214"/>
      <c r="AO48" s="214"/>
      <c r="AP48" s="214"/>
      <c r="AQ48" s="214"/>
      <c r="AR48" s="214"/>
      <c r="AS48" s="214"/>
      <c r="AT48" s="214"/>
      <c r="AU48" s="214"/>
      <c r="AV48" s="214"/>
      <c r="AW48" s="214"/>
      <c r="AX48" s="214"/>
      <c r="AY48" s="214"/>
      <c r="AZ48" s="355"/>
      <c r="BA48" s="355"/>
      <c r="BB48" s="355"/>
      <c r="BC48" s="355"/>
      <c r="BD48" s="355"/>
      <c r="BE48" s="355"/>
      <c r="BF48" s="355"/>
      <c r="BG48" s="355"/>
      <c r="BH48" s="355"/>
      <c r="BI48" s="355"/>
      <c r="BJ48" s="355"/>
      <c r="BK48" s="355"/>
      <c r="BL48" s="355"/>
      <c r="BM48" s="355"/>
      <c r="BN48" s="355"/>
      <c r="BO48" s="355"/>
      <c r="BP48" s="355"/>
      <c r="BQ48" s="355"/>
      <c r="BR48" s="355"/>
      <c r="BS48" s="355"/>
      <c r="BT48" s="355"/>
      <c r="BU48" s="355"/>
      <c r="BV48" s="355"/>
    </row>
    <row r="49" spans="1:74" ht="11.1" customHeight="1" x14ac:dyDescent="0.2">
      <c r="A49" s="61" t="s">
        <v>665</v>
      </c>
      <c r="B49" s="180" t="s">
        <v>563</v>
      </c>
      <c r="C49" s="214">
        <v>1.0534479999999999</v>
      </c>
      <c r="D49" s="214">
        <v>1.064238</v>
      </c>
      <c r="E49" s="214">
        <v>1.07419</v>
      </c>
      <c r="F49" s="214">
        <v>1.026632</v>
      </c>
      <c r="G49" s="214">
        <v>1.0893820000000001</v>
      </c>
      <c r="H49" s="214">
        <v>1.099629</v>
      </c>
      <c r="I49" s="214">
        <v>1.06548</v>
      </c>
      <c r="J49" s="214">
        <v>1.0451900000000001</v>
      </c>
      <c r="K49" s="214">
        <v>1.001064</v>
      </c>
      <c r="L49" s="214">
        <v>1.005898</v>
      </c>
      <c r="M49" s="214">
        <v>1.0320640000000001</v>
      </c>
      <c r="N49" s="214">
        <v>1.1524779999999999</v>
      </c>
      <c r="O49" s="214">
        <v>1.0608029999999999</v>
      </c>
      <c r="P49" s="214">
        <v>0.966283</v>
      </c>
      <c r="Q49" s="214">
        <v>1.0118339999999999</v>
      </c>
      <c r="R49" s="214">
        <v>1.0929009999999999</v>
      </c>
      <c r="S49" s="214">
        <v>1.03948</v>
      </c>
      <c r="T49" s="214">
        <v>1.0871310000000001</v>
      </c>
      <c r="U49" s="214">
        <v>1.131902</v>
      </c>
      <c r="V49" s="214">
        <v>1.114933</v>
      </c>
      <c r="W49" s="214">
        <v>1.135928</v>
      </c>
      <c r="X49" s="214">
        <v>1.0848340000000001</v>
      </c>
      <c r="Y49" s="214">
        <v>1.126263</v>
      </c>
      <c r="Z49" s="214">
        <v>1.1790929999999999</v>
      </c>
      <c r="AA49" s="214">
        <v>1.107288</v>
      </c>
      <c r="AB49" s="214">
        <v>1.064354</v>
      </c>
      <c r="AC49" s="214">
        <v>0.99148099999999995</v>
      </c>
      <c r="AD49" s="214">
        <v>1.0779650000000001</v>
      </c>
      <c r="AE49" s="214">
        <v>1.0128980000000001</v>
      </c>
      <c r="AF49" s="214">
        <v>1.121499</v>
      </c>
      <c r="AG49" s="214">
        <v>1.1071880000000001</v>
      </c>
      <c r="AH49" s="214">
        <v>1.1626719999999999</v>
      </c>
      <c r="AI49" s="214">
        <v>1.0154289999999999</v>
      </c>
      <c r="AJ49" s="214">
        <v>1.028383</v>
      </c>
      <c r="AK49" s="214">
        <v>1.1776960000000001</v>
      </c>
      <c r="AL49" s="214">
        <v>1.0999989999999999</v>
      </c>
      <c r="AM49" s="214">
        <v>1.023028</v>
      </c>
      <c r="AN49" s="214">
        <v>0.95488899999999999</v>
      </c>
      <c r="AO49" s="214">
        <v>0.99851199999999996</v>
      </c>
      <c r="AP49" s="214">
        <v>1.0420640000000001</v>
      </c>
      <c r="AQ49" s="214">
        <v>1.0412539999999999</v>
      </c>
      <c r="AR49" s="214">
        <v>0.98986499999999999</v>
      </c>
      <c r="AS49" s="214">
        <v>1.0526789999999999</v>
      </c>
      <c r="AT49" s="214">
        <v>1.1635800000000001</v>
      </c>
      <c r="AU49" s="214">
        <v>1.009234</v>
      </c>
      <c r="AV49" s="214">
        <v>1.0173570000000001</v>
      </c>
      <c r="AW49" s="214">
        <v>1.0506660000000001</v>
      </c>
      <c r="AX49" s="214">
        <v>1.053925</v>
      </c>
      <c r="AY49" s="214">
        <v>1.0407040000000001</v>
      </c>
      <c r="AZ49" s="355">
        <v>1.01932</v>
      </c>
      <c r="BA49" s="355">
        <v>1.026762</v>
      </c>
      <c r="BB49" s="355">
        <v>1.055488</v>
      </c>
      <c r="BC49" s="355">
        <v>1.044486</v>
      </c>
      <c r="BD49" s="355">
        <v>1.056041</v>
      </c>
      <c r="BE49" s="355">
        <v>1.0794220000000001</v>
      </c>
      <c r="BF49" s="355">
        <v>1.0953580000000001</v>
      </c>
      <c r="BG49" s="355">
        <v>1.07836</v>
      </c>
      <c r="BH49" s="355">
        <v>1.0706770000000001</v>
      </c>
      <c r="BI49" s="355">
        <v>1.0876319999999999</v>
      </c>
      <c r="BJ49" s="355">
        <v>1.114223</v>
      </c>
      <c r="BK49" s="355">
        <v>1.0569500000000001</v>
      </c>
      <c r="BL49" s="355">
        <v>1.025396</v>
      </c>
      <c r="BM49" s="355">
        <v>1.0363150000000001</v>
      </c>
      <c r="BN49" s="355">
        <v>1.0621240000000001</v>
      </c>
      <c r="BO49" s="355">
        <v>1.059537</v>
      </c>
      <c r="BP49" s="355">
        <v>1.0726150000000001</v>
      </c>
      <c r="BQ49" s="355">
        <v>1.090417</v>
      </c>
      <c r="BR49" s="355">
        <v>1.103915</v>
      </c>
      <c r="BS49" s="355">
        <v>1.08541</v>
      </c>
      <c r="BT49" s="355">
        <v>1.0747180000000001</v>
      </c>
      <c r="BU49" s="355">
        <v>1.0953489999999999</v>
      </c>
      <c r="BV49" s="355">
        <v>1.123739</v>
      </c>
    </row>
    <row r="50" spans="1:74" ht="11.1" customHeight="1" x14ac:dyDescent="0.2">
      <c r="A50" s="61"/>
      <c r="B50" s="158"/>
      <c r="C50" s="214"/>
      <c r="D50" s="214"/>
      <c r="E50" s="214"/>
      <c r="F50" s="214"/>
      <c r="G50" s="214"/>
      <c r="H50" s="214"/>
      <c r="I50" s="214"/>
      <c r="J50" s="214"/>
      <c r="K50" s="214"/>
      <c r="L50" s="214"/>
      <c r="M50" s="214"/>
      <c r="N50" s="214"/>
      <c r="O50" s="214"/>
      <c r="P50" s="214"/>
      <c r="Q50" s="214"/>
      <c r="R50" s="214"/>
      <c r="S50" s="214"/>
      <c r="T50" s="214"/>
      <c r="U50" s="214"/>
      <c r="V50" s="214"/>
      <c r="W50" s="214"/>
      <c r="X50" s="214"/>
      <c r="Y50" s="214"/>
      <c r="Z50" s="214"/>
      <c r="AA50" s="214"/>
      <c r="AB50" s="214"/>
      <c r="AC50" s="214"/>
      <c r="AD50" s="214"/>
      <c r="AE50" s="214"/>
      <c r="AF50" s="214"/>
      <c r="AG50" s="214"/>
      <c r="AH50" s="214"/>
      <c r="AI50" s="214"/>
      <c r="AJ50" s="214"/>
      <c r="AK50" s="214"/>
      <c r="AL50" s="214"/>
      <c r="AM50" s="214"/>
      <c r="AN50" s="214"/>
      <c r="AO50" s="214"/>
      <c r="AP50" s="214"/>
      <c r="AQ50" s="214"/>
      <c r="AR50" s="214"/>
      <c r="AS50" s="214"/>
      <c r="AT50" s="214"/>
      <c r="AU50" s="214"/>
      <c r="AV50" s="214"/>
      <c r="AW50" s="214"/>
      <c r="AX50" s="214"/>
      <c r="AY50" s="214"/>
      <c r="AZ50" s="355"/>
      <c r="BA50" s="355"/>
      <c r="BB50" s="355"/>
      <c r="BC50" s="355"/>
      <c r="BD50" s="355"/>
      <c r="BE50" s="355"/>
      <c r="BF50" s="355"/>
      <c r="BG50" s="355"/>
      <c r="BH50" s="355"/>
      <c r="BI50" s="355"/>
      <c r="BJ50" s="355"/>
      <c r="BK50" s="355"/>
      <c r="BL50" s="355"/>
      <c r="BM50" s="355"/>
      <c r="BN50" s="355"/>
      <c r="BO50" s="355"/>
      <c r="BP50" s="355"/>
      <c r="BQ50" s="355"/>
      <c r="BR50" s="355"/>
      <c r="BS50" s="355"/>
      <c r="BT50" s="355"/>
      <c r="BU50" s="355"/>
      <c r="BV50" s="355"/>
    </row>
    <row r="51" spans="1:74" ht="11.1" customHeight="1" x14ac:dyDescent="0.2">
      <c r="A51" s="57"/>
      <c r="B51" s="155" t="s">
        <v>738</v>
      </c>
      <c r="C51" s="214"/>
      <c r="D51" s="214"/>
      <c r="E51" s="214"/>
      <c r="F51" s="214"/>
      <c r="G51" s="214"/>
      <c r="H51" s="214"/>
      <c r="I51" s="214"/>
      <c r="J51" s="214"/>
      <c r="K51" s="214"/>
      <c r="L51" s="214"/>
      <c r="M51" s="214"/>
      <c r="N51" s="214"/>
      <c r="O51" s="214"/>
      <c r="P51" s="214"/>
      <c r="Q51" s="214"/>
      <c r="R51" s="214"/>
      <c r="S51" s="214"/>
      <c r="T51" s="214"/>
      <c r="U51" s="214"/>
      <c r="V51" s="214"/>
      <c r="W51" s="214"/>
      <c r="X51" s="214"/>
      <c r="Y51" s="214"/>
      <c r="Z51" s="214"/>
      <c r="AA51" s="214"/>
      <c r="AB51" s="214"/>
      <c r="AC51" s="214"/>
      <c r="AD51" s="214"/>
      <c r="AE51" s="214"/>
      <c r="AF51" s="214"/>
      <c r="AG51" s="214"/>
      <c r="AH51" s="214"/>
      <c r="AI51" s="214"/>
      <c r="AJ51" s="214"/>
      <c r="AK51" s="214"/>
      <c r="AL51" s="214"/>
      <c r="AM51" s="214"/>
      <c r="AN51" s="214"/>
      <c r="AO51" s="214"/>
      <c r="AP51" s="214"/>
      <c r="AQ51" s="214"/>
      <c r="AR51" s="214"/>
      <c r="AS51" s="214"/>
      <c r="AT51" s="214"/>
      <c r="AU51" s="214"/>
      <c r="AV51" s="214"/>
      <c r="AW51" s="214"/>
      <c r="AX51" s="214"/>
      <c r="AY51" s="214"/>
      <c r="AZ51" s="355"/>
      <c r="BA51" s="355"/>
      <c r="BB51" s="355"/>
      <c r="BC51" s="355"/>
      <c r="BD51" s="355"/>
      <c r="BE51" s="355"/>
      <c r="BF51" s="355"/>
      <c r="BG51" s="355"/>
      <c r="BH51" s="355"/>
      <c r="BI51" s="355"/>
      <c r="BJ51" s="355"/>
      <c r="BK51" s="355"/>
      <c r="BL51" s="355"/>
      <c r="BM51" s="355"/>
      <c r="BN51" s="355"/>
      <c r="BO51" s="355"/>
      <c r="BP51" s="355"/>
      <c r="BQ51" s="355"/>
      <c r="BR51" s="355"/>
      <c r="BS51" s="355"/>
      <c r="BT51" s="355"/>
      <c r="BU51" s="355"/>
      <c r="BV51" s="355"/>
    </row>
    <row r="52" spans="1:74" ht="11.1" customHeight="1" x14ac:dyDescent="0.2">
      <c r="A52" s="640" t="s">
        <v>1244</v>
      </c>
      <c r="B52" s="641" t="s">
        <v>1236</v>
      </c>
      <c r="C52" s="214">
        <v>0.42077399999999998</v>
      </c>
      <c r="D52" s="214">
        <v>0.50265499999999996</v>
      </c>
      <c r="E52" s="214">
        <v>0.68751600000000002</v>
      </c>
      <c r="F52" s="214">
        <v>0.83499999999999996</v>
      </c>
      <c r="G52" s="214">
        <v>0.85796700000000004</v>
      </c>
      <c r="H52" s="214">
        <v>0.84116599999999997</v>
      </c>
      <c r="I52" s="214">
        <v>0.84764499999999998</v>
      </c>
      <c r="J52" s="214">
        <v>0.77916099999999999</v>
      </c>
      <c r="K52" s="214">
        <v>0.55283300000000002</v>
      </c>
      <c r="L52" s="214">
        <v>0.46951599999999999</v>
      </c>
      <c r="M52" s="214">
        <v>0.36430000000000001</v>
      </c>
      <c r="N52" s="214">
        <v>0.39022499999999999</v>
      </c>
      <c r="O52" s="214">
        <v>0.41048299999999999</v>
      </c>
      <c r="P52" s="214">
        <v>0.47739199999999998</v>
      </c>
      <c r="Q52" s="214">
        <v>0.64754800000000001</v>
      </c>
      <c r="R52" s="214">
        <v>0.81410000000000005</v>
      </c>
      <c r="S52" s="214">
        <v>0.86038700000000001</v>
      </c>
      <c r="T52" s="214">
        <v>0.8407</v>
      </c>
      <c r="U52" s="214">
        <v>0.85825799999999997</v>
      </c>
      <c r="V52" s="214">
        <v>0.82909600000000006</v>
      </c>
      <c r="W52" s="214">
        <v>0.62983299999999998</v>
      </c>
      <c r="X52" s="214">
        <v>0.41838700000000001</v>
      </c>
      <c r="Y52" s="214">
        <v>0.30126599999999998</v>
      </c>
      <c r="Z52" s="214">
        <v>0.376</v>
      </c>
      <c r="AA52" s="214">
        <v>0.40551599999999999</v>
      </c>
      <c r="AB52" s="214">
        <v>0.50475000000000003</v>
      </c>
      <c r="AC52" s="214">
        <v>0.66609600000000002</v>
      </c>
      <c r="AD52" s="214">
        <v>0.86009999999999998</v>
      </c>
      <c r="AE52" s="214">
        <v>0.886741</v>
      </c>
      <c r="AF52" s="214">
        <v>0.87043300000000001</v>
      </c>
      <c r="AG52" s="214">
        <v>0.909161</v>
      </c>
      <c r="AH52" s="214">
        <v>0.887741</v>
      </c>
      <c r="AI52" s="214">
        <v>0.61023300000000003</v>
      </c>
      <c r="AJ52" s="214">
        <v>0.44425799999999999</v>
      </c>
      <c r="AK52" s="214">
        <v>0.386766</v>
      </c>
      <c r="AL52" s="214">
        <v>0.39809600000000001</v>
      </c>
      <c r="AM52" s="214">
        <v>0.39480599999999999</v>
      </c>
      <c r="AN52" s="214">
        <v>0.39824999999999999</v>
      </c>
      <c r="AO52" s="214">
        <v>0.609483</v>
      </c>
      <c r="AP52" s="214">
        <v>0.82296599999999998</v>
      </c>
      <c r="AQ52" s="214">
        <v>0.883741</v>
      </c>
      <c r="AR52" s="214">
        <v>0.85816599999999998</v>
      </c>
      <c r="AS52" s="214">
        <v>0.84951600000000005</v>
      </c>
      <c r="AT52" s="214">
        <v>0.83612900000000001</v>
      </c>
      <c r="AU52" s="214">
        <v>0.5796</v>
      </c>
      <c r="AV52" s="214">
        <v>0.43664500000000001</v>
      </c>
      <c r="AW52" s="214">
        <v>0.33040000000000003</v>
      </c>
      <c r="AX52" s="214">
        <v>0.36894689000000003</v>
      </c>
      <c r="AY52" s="214">
        <v>0.39151196999999999</v>
      </c>
      <c r="AZ52" s="355">
        <v>0.44239610000000001</v>
      </c>
      <c r="BA52" s="355">
        <v>0.6169017</v>
      </c>
      <c r="BB52" s="355">
        <v>0.80089399999999999</v>
      </c>
      <c r="BC52" s="355">
        <v>0.84848210000000002</v>
      </c>
      <c r="BD52" s="355">
        <v>0.84572080000000005</v>
      </c>
      <c r="BE52" s="355">
        <v>0.85347969999999995</v>
      </c>
      <c r="BF52" s="355">
        <v>0.83513649999999995</v>
      </c>
      <c r="BG52" s="355">
        <v>0.59642079999999997</v>
      </c>
      <c r="BH52" s="355">
        <v>0.45968769999999998</v>
      </c>
      <c r="BI52" s="355">
        <v>0.35520610000000002</v>
      </c>
      <c r="BJ52" s="355">
        <v>0.36824000000000001</v>
      </c>
      <c r="BK52" s="355">
        <v>0.40237020000000001</v>
      </c>
      <c r="BL52" s="355">
        <v>0.45010420000000001</v>
      </c>
      <c r="BM52" s="355">
        <v>0.62604389999999999</v>
      </c>
      <c r="BN52" s="355">
        <v>0.80965940000000003</v>
      </c>
      <c r="BO52" s="355">
        <v>0.8526532</v>
      </c>
      <c r="BP52" s="355">
        <v>0.85063149999999998</v>
      </c>
      <c r="BQ52" s="355">
        <v>0.85568509999999998</v>
      </c>
      <c r="BR52" s="355">
        <v>0.83575049999999995</v>
      </c>
      <c r="BS52" s="355">
        <v>0.60024869999999997</v>
      </c>
      <c r="BT52" s="355">
        <v>0.46485599999999999</v>
      </c>
      <c r="BU52" s="355">
        <v>0.36232530000000002</v>
      </c>
      <c r="BV52" s="355">
        <v>0.37173830000000002</v>
      </c>
    </row>
    <row r="53" spans="1:74" ht="11.1" customHeight="1" x14ac:dyDescent="0.2">
      <c r="A53" s="61" t="s">
        <v>985</v>
      </c>
      <c r="B53" s="179" t="s">
        <v>564</v>
      </c>
      <c r="C53" s="214">
        <v>8.3845159999999996</v>
      </c>
      <c r="D53" s="214">
        <v>8.6061720000000008</v>
      </c>
      <c r="E53" s="214">
        <v>8.7046449999999993</v>
      </c>
      <c r="F53" s="214">
        <v>8.7201000000000004</v>
      </c>
      <c r="G53" s="214">
        <v>8.9495799999999992</v>
      </c>
      <c r="H53" s="214">
        <v>9.1570330000000002</v>
      </c>
      <c r="I53" s="214">
        <v>9.0726119999999995</v>
      </c>
      <c r="J53" s="214">
        <v>9.2366119999999992</v>
      </c>
      <c r="K53" s="214">
        <v>8.8879999999999999</v>
      </c>
      <c r="L53" s="214">
        <v>9.1758380000000006</v>
      </c>
      <c r="M53" s="214">
        <v>9.1561000000000003</v>
      </c>
      <c r="N53" s="214">
        <v>9.0505800000000001</v>
      </c>
      <c r="O53" s="214">
        <v>8.7176120000000008</v>
      </c>
      <c r="P53" s="214">
        <v>8.9259640000000005</v>
      </c>
      <c r="Q53" s="214">
        <v>8.9713539999999998</v>
      </c>
      <c r="R53" s="214">
        <v>9.0419999999999998</v>
      </c>
      <c r="S53" s="214">
        <v>9.2991290000000006</v>
      </c>
      <c r="T53" s="214">
        <v>9.4721659999999996</v>
      </c>
      <c r="U53" s="214">
        <v>9.3740000000000006</v>
      </c>
      <c r="V53" s="214">
        <v>9.3402580000000004</v>
      </c>
      <c r="W53" s="214">
        <v>9.1903330000000008</v>
      </c>
      <c r="X53" s="214">
        <v>9.4836120000000008</v>
      </c>
      <c r="Y53" s="214">
        <v>9.4760659999999994</v>
      </c>
      <c r="Z53" s="214">
        <v>9.4951930000000004</v>
      </c>
      <c r="AA53" s="214">
        <v>8.8490000000000002</v>
      </c>
      <c r="AB53" s="214">
        <v>9.1105350000000005</v>
      </c>
      <c r="AC53" s="214">
        <v>9.3675160000000002</v>
      </c>
      <c r="AD53" s="214">
        <v>9.6522000000000006</v>
      </c>
      <c r="AE53" s="214">
        <v>9.8340960000000006</v>
      </c>
      <c r="AF53" s="214">
        <v>9.8093660000000007</v>
      </c>
      <c r="AG53" s="214">
        <v>9.9830640000000006</v>
      </c>
      <c r="AH53" s="214">
        <v>9.7409669999999995</v>
      </c>
      <c r="AI53" s="214">
        <v>9.4035659999999996</v>
      </c>
      <c r="AJ53" s="214">
        <v>9.5520639999999997</v>
      </c>
      <c r="AK53" s="214">
        <v>9.6074330000000003</v>
      </c>
      <c r="AL53" s="214">
        <v>9.8975480000000005</v>
      </c>
      <c r="AM53" s="214">
        <v>9.3205480000000005</v>
      </c>
      <c r="AN53" s="214">
        <v>9.5459999999999994</v>
      </c>
      <c r="AO53" s="214">
        <v>9.5714509999999997</v>
      </c>
      <c r="AP53" s="214">
        <v>9.7871659999999991</v>
      </c>
      <c r="AQ53" s="214">
        <v>9.8107089999999992</v>
      </c>
      <c r="AR53" s="214">
        <v>9.8939330000000005</v>
      </c>
      <c r="AS53" s="214">
        <v>10.036807</v>
      </c>
      <c r="AT53" s="214">
        <v>9.9931940000000008</v>
      </c>
      <c r="AU53" s="214">
        <v>9.8657000000000004</v>
      </c>
      <c r="AV53" s="214">
        <v>9.9258070000000007</v>
      </c>
      <c r="AW53" s="214">
        <v>9.7944669999999991</v>
      </c>
      <c r="AX53" s="214">
        <v>9.6563870967999996</v>
      </c>
      <c r="AY53" s="214">
        <v>9.1313140323000006</v>
      </c>
      <c r="AZ53" s="355">
        <v>9.5987460000000002</v>
      </c>
      <c r="BA53" s="355">
        <v>9.8293510000000008</v>
      </c>
      <c r="BB53" s="355">
        <v>9.8811940000000007</v>
      </c>
      <c r="BC53" s="355">
        <v>9.9886429999999997</v>
      </c>
      <c r="BD53" s="355">
        <v>10.033289999999999</v>
      </c>
      <c r="BE53" s="355">
        <v>10.09511</v>
      </c>
      <c r="BF53" s="355">
        <v>10.05931</v>
      </c>
      <c r="BG53" s="355">
        <v>9.8868010000000002</v>
      </c>
      <c r="BH53" s="355">
        <v>10.050240000000001</v>
      </c>
      <c r="BI53" s="355">
        <v>9.9454700000000003</v>
      </c>
      <c r="BJ53" s="355">
        <v>10.03458</v>
      </c>
      <c r="BK53" s="355">
        <v>9.4524260000000009</v>
      </c>
      <c r="BL53" s="355">
        <v>9.6374929999999992</v>
      </c>
      <c r="BM53" s="355">
        <v>9.7909140000000008</v>
      </c>
      <c r="BN53" s="355">
        <v>9.9134139999999995</v>
      </c>
      <c r="BO53" s="355">
        <v>10.06209</v>
      </c>
      <c r="BP53" s="355">
        <v>10.133190000000001</v>
      </c>
      <c r="BQ53" s="355">
        <v>10.167809999999999</v>
      </c>
      <c r="BR53" s="355">
        <v>10.118650000000001</v>
      </c>
      <c r="BS53" s="355">
        <v>9.9321649999999995</v>
      </c>
      <c r="BT53" s="355">
        <v>10.107060000000001</v>
      </c>
      <c r="BU53" s="355">
        <v>10.02284</v>
      </c>
      <c r="BV53" s="355">
        <v>10.05331</v>
      </c>
    </row>
    <row r="54" spans="1:74" ht="11.1" customHeight="1" x14ac:dyDescent="0.2">
      <c r="A54" s="61" t="s">
        <v>986</v>
      </c>
      <c r="B54" s="179" t="s">
        <v>565</v>
      </c>
      <c r="C54" s="214">
        <v>1.4371929999999999</v>
      </c>
      <c r="D54" s="214">
        <v>1.4017930000000001</v>
      </c>
      <c r="E54" s="214">
        <v>1.4119999999999999</v>
      </c>
      <c r="F54" s="214">
        <v>1.4339</v>
      </c>
      <c r="G54" s="214">
        <v>1.469096</v>
      </c>
      <c r="H54" s="214">
        <v>1.6095330000000001</v>
      </c>
      <c r="I54" s="214">
        <v>1.6125480000000001</v>
      </c>
      <c r="J54" s="214">
        <v>1.56029</v>
      </c>
      <c r="K54" s="214">
        <v>1.4497329999999999</v>
      </c>
      <c r="L54" s="214">
        <v>1.418709</v>
      </c>
      <c r="M54" s="214">
        <v>1.374466</v>
      </c>
      <c r="N54" s="214">
        <v>1.4655800000000001</v>
      </c>
      <c r="O54" s="214">
        <v>1.4144509999999999</v>
      </c>
      <c r="P54" s="214">
        <v>1.4017139999999999</v>
      </c>
      <c r="Q54" s="214">
        <v>1.4614510000000001</v>
      </c>
      <c r="R54" s="214">
        <v>1.5244329999999999</v>
      </c>
      <c r="S54" s="214">
        <v>1.4495480000000001</v>
      </c>
      <c r="T54" s="214">
        <v>1.5217000000000001</v>
      </c>
      <c r="U54" s="214">
        <v>1.5608059999999999</v>
      </c>
      <c r="V54" s="214">
        <v>1.6048709999999999</v>
      </c>
      <c r="W54" s="214">
        <v>1.5439659999999999</v>
      </c>
      <c r="X54" s="214">
        <v>1.4258710000000001</v>
      </c>
      <c r="Y54" s="214">
        <v>1.4911000000000001</v>
      </c>
      <c r="Z54" s="214">
        <v>1.5859350000000001</v>
      </c>
      <c r="AA54" s="214">
        <v>1.479225</v>
      </c>
      <c r="AB54" s="214">
        <v>1.4526779999999999</v>
      </c>
      <c r="AC54" s="214">
        <v>1.4209670000000001</v>
      </c>
      <c r="AD54" s="214">
        <v>1.4982329999999999</v>
      </c>
      <c r="AE54" s="214">
        <v>1.467516</v>
      </c>
      <c r="AF54" s="214">
        <v>1.521433</v>
      </c>
      <c r="AG54" s="214">
        <v>1.636741</v>
      </c>
      <c r="AH54" s="214">
        <v>1.674838</v>
      </c>
      <c r="AI54" s="214">
        <v>1.6185659999999999</v>
      </c>
      <c r="AJ54" s="214">
        <v>1.484612</v>
      </c>
      <c r="AK54" s="214">
        <v>1.569566</v>
      </c>
      <c r="AL54" s="214">
        <v>1.664838</v>
      </c>
      <c r="AM54" s="214">
        <v>1.5051289999999999</v>
      </c>
      <c r="AN54" s="214">
        <v>1.51725</v>
      </c>
      <c r="AO54" s="214">
        <v>1.4920640000000001</v>
      </c>
      <c r="AP54" s="214">
        <v>1.586533</v>
      </c>
      <c r="AQ54" s="214">
        <v>1.600419</v>
      </c>
      <c r="AR54" s="214">
        <v>1.631866</v>
      </c>
      <c r="AS54" s="214">
        <v>1.6634519999999999</v>
      </c>
      <c r="AT54" s="214">
        <v>1.5981289999999999</v>
      </c>
      <c r="AU54" s="214">
        <v>1.5412669999999999</v>
      </c>
      <c r="AV54" s="214">
        <v>1.5509679999999999</v>
      </c>
      <c r="AW54" s="214">
        <v>1.632533</v>
      </c>
      <c r="AX54" s="214">
        <v>1.7082903225999999</v>
      </c>
      <c r="AY54" s="214">
        <v>1.5668525806</v>
      </c>
      <c r="AZ54" s="355">
        <v>1.4789669999999999</v>
      </c>
      <c r="BA54" s="355">
        <v>1.510977</v>
      </c>
      <c r="BB54" s="355">
        <v>1.551992</v>
      </c>
      <c r="BC54" s="355">
        <v>1.558578</v>
      </c>
      <c r="BD54" s="355">
        <v>1.6224460000000001</v>
      </c>
      <c r="BE54" s="355">
        <v>1.6606160000000001</v>
      </c>
      <c r="BF54" s="355">
        <v>1.6008039999999999</v>
      </c>
      <c r="BG54" s="355">
        <v>1.5940479999999999</v>
      </c>
      <c r="BH54" s="355">
        <v>1.538959</v>
      </c>
      <c r="BI54" s="355">
        <v>1.602544</v>
      </c>
      <c r="BJ54" s="355">
        <v>1.6574439999999999</v>
      </c>
      <c r="BK54" s="355">
        <v>1.4996389999999999</v>
      </c>
      <c r="BL54" s="355">
        <v>1.479139</v>
      </c>
      <c r="BM54" s="355">
        <v>1.522956</v>
      </c>
      <c r="BN54" s="355">
        <v>1.568821</v>
      </c>
      <c r="BO54" s="355">
        <v>1.60344</v>
      </c>
      <c r="BP54" s="355">
        <v>1.6609370000000001</v>
      </c>
      <c r="BQ54" s="355">
        <v>1.701624</v>
      </c>
      <c r="BR54" s="355">
        <v>1.6392530000000001</v>
      </c>
      <c r="BS54" s="355">
        <v>1.6280129999999999</v>
      </c>
      <c r="BT54" s="355">
        <v>1.572557</v>
      </c>
      <c r="BU54" s="355">
        <v>1.6052</v>
      </c>
      <c r="BV54" s="355">
        <v>1.6654770000000001</v>
      </c>
    </row>
    <row r="55" spans="1:74" ht="11.1" customHeight="1" x14ac:dyDescent="0.2">
      <c r="A55" s="61" t="s">
        <v>987</v>
      </c>
      <c r="B55" s="179" t="s">
        <v>566</v>
      </c>
      <c r="C55" s="214">
        <v>4.5003869999999999</v>
      </c>
      <c r="D55" s="214">
        <v>4.4076890000000004</v>
      </c>
      <c r="E55" s="214">
        <v>4.2627740000000003</v>
      </c>
      <c r="F55" s="214">
        <v>4.3517000000000001</v>
      </c>
      <c r="G55" s="214">
        <v>4.5472900000000003</v>
      </c>
      <c r="H55" s="214">
        <v>4.6318000000000001</v>
      </c>
      <c r="I55" s="214">
        <v>4.6600640000000002</v>
      </c>
      <c r="J55" s="214">
        <v>4.5997089999999998</v>
      </c>
      <c r="K55" s="214">
        <v>4.5655000000000001</v>
      </c>
      <c r="L55" s="214">
        <v>4.5098380000000002</v>
      </c>
      <c r="M55" s="214">
        <v>4.6688000000000001</v>
      </c>
      <c r="N55" s="214">
        <v>4.8844190000000003</v>
      </c>
      <c r="O55" s="214">
        <v>4.479838</v>
      </c>
      <c r="P55" s="214">
        <v>4.2805</v>
      </c>
      <c r="Q55" s="214">
        <v>4.2838060000000002</v>
      </c>
      <c r="R55" s="214">
        <v>4.4164329999999996</v>
      </c>
      <c r="S55" s="214">
        <v>4.7671289999999997</v>
      </c>
      <c r="T55" s="214">
        <v>4.7915000000000001</v>
      </c>
      <c r="U55" s="214">
        <v>4.9338059999999997</v>
      </c>
      <c r="V55" s="214">
        <v>4.9299670000000004</v>
      </c>
      <c r="W55" s="214">
        <v>4.8883660000000004</v>
      </c>
      <c r="X55" s="214">
        <v>4.8148059999999999</v>
      </c>
      <c r="Y55" s="214">
        <v>5.0496660000000002</v>
      </c>
      <c r="Z55" s="214">
        <v>5.1216119999999998</v>
      </c>
      <c r="AA55" s="214">
        <v>4.6852900000000002</v>
      </c>
      <c r="AB55" s="214">
        <v>4.5944640000000003</v>
      </c>
      <c r="AC55" s="214">
        <v>4.7796770000000004</v>
      </c>
      <c r="AD55" s="214">
        <v>4.9878999999999998</v>
      </c>
      <c r="AE55" s="214">
        <v>5.0261290000000001</v>
      </c>
      <c r="AF55" s="214">
        <v>4.8959999999999999</v>
      </c>
      <c r="AG55" s="214">
        <v>5.0211930000000002</v>
      </c>
      <c r="AH55" s="214">
        <v>5.0424509999999998</v>
      </c>
      <c r="AI55" s="214">
        <v>4.9398</v>
      </c>
      <c r="AJ55" s="214">
        <v>4.6619999999999999</v>
      </c>
      <c r="AK55" s="214">
        <v>5.0116329999999998</v>
      </c>
      <c r="AL55" s="214">
        <v>5.3228710000000001</v>
      </c>
      <c r="AM55" s="214">
        <v>4.8279030000000001</v>
      </c>
      <c r="AN55" s="214">
        <v>4.7457140000000004</v>
      </c>
      <c r="AO55" s="214">
        <v>4.8822580000000002</v>
      </c>
      <c r="AP55" s="214">
        <v>4.9807329999999999</v>
      </c>
      <c r="AQ55" s="214">
        <v>4.973967</v>
      </c>
      <c r="AR55" s="214">
        <v>5.0208000000000004</v>
      </c>
      <c r="AS55" s="214">
        <v>5.0910320000000002</v>
      </c>
      <c r="AT55" s="214">
        <v>5.1075480000000004</v>
      </c>
      <c r="AU55" s="214">
        <v>5.0531670000000002</v>
      </c>
      <c r="AV55" s="214">
        <v>4.8151289999999998</v>
      </c>
      <c r="AW55" s="214">
        <v>5.1435329999999997</v>
      </c>
      <c r="AX55" s="214">
        <v>4.9997287805999999</v>
      </c>
      <c r="AY55" s="214">
        <v>4.7270279323000004</v>
      </c>
      <c r="AZ55" s="355">
        <v>4.645086</v>
      </c>
      <c r="BA55" s="355">
        <v>4.9130609999999999</v>
      </c>
      <c r="BB55" s="355">
        <v>5.0986440000000002</v>
      </c>
      <c r="BC55" s="355">
        <v>5.2041760000000004</v>
      </c>
      <c r="BD55" s="355">
        <v>5.1392910000000001</v>
      </c>
      <c r="BE55" s="355">
        <v>5.2595039999999997</v>
      </c>
      <c r="BF55" s="355">
        <v>5.2488359999999998</v>
      </c>
      <c r="BG55" s="355">
        <v>5.1740870000000001</v>
      </c>
      <c r="BH55" s="355">
        <v>4.9201899999999998</v>
      </c>
      <c r="BI55" s="355">
        <v>5.2138039999999997</v>
      </c>
      <c r="BJ55" s="355">
        <v>5.3395780000000004</v>
      </c>
      <c r="BK55" s="355">
        <v>4.847423</v>
      </c>
      <c r="BL55" s="355">
        <v>4.7412179999999999</v>
      </c>
      <c r="BM55" s="355">
        <v>4.9704009999999998</v>
      </c>
      <c r="BN55" s="355">
        <v>5.0972920000000004</v>
      </c>
      <c r="BO55" s="355">
        <v>5.206569</v>
      </c>
      <c r="BP55" s="355">
        <v>5.1968579999999998</v>
      </c>
      <c r="BQ55" s="355">
        <v>5.2898509999999996</v>
      </c>
      <c r="BR55" s="355">
        <v>5.3062550000000002</v>
      </c>
      <c r="BS55" s="355">
        <v>5.2203059999999999</v>
      </c>
      <c r="BT55" s="355">
        <v>4.9853139999999998</v>
      </c>
      <c r="BU55" s="355">
        <v>5.2731339999999998</v>
      </c>
      <c r="BV55" s="355">
        <v>5.4312740000000002</v>
      </c>
    </row>
    <row r="56" spans="1:74" ht="11.1" customHeight="1" x14ac:dyDescent="0.2">
      <c r="A56" s="61" t="s">
        <v>988</v>
      </c>
      <c r="B56" s="179" t="s">
        <v>567</v>
      </c>
      <c r="C56" s="214">
        <v>0.499774</v>
      </c>
      <c r="D56" s="214">
        <v>0.54775799999999997</v>
      </c>
      <c r="E56" s="214">
        <v>0.57728999999999997</v>
      </c>
      <c r="F56" s="214">
        <v>0.52493299999999998</v>
      </c>
      <c r="G56" s="214">
        <v>0.50861199999999995</v>
      </c>
      <c r="H56" s="214">
        <v>0.53823299999999996</v>
      </c>
      <c r="I56" s="214">
        <v>0.48603200000000002</v>
      </c>
      <c r="J56" s="214">
        <v>0.49509599999999998</v>
      </c>
      <c r="K56" s="214">
        <v>0.50773299999999999</v>
      </c>
      <c r="L56" s="214">
        <v>0.480516</v>
      </c>
      <c r="M56" s="214">
        <v>0.45750000000000002</v>
      </c>
      <c r="N56" s="214">
        <v>0.38767699999999999</v>
      </c>
      <c r="O56" s="214">
        <v>0.39538699999999999</v>
      </c>
      <c r="P56" s="214">
        <v>0.50414199999999998</v>
      </c>
      <c r="Q56" s="214">
        <v>0.56941900000000001</v>
      </c>
      <c r="R56" s="214">
        <v>0.50819999999999999</v>
      </c>
      <c r="S56" s="214">
        <v>0.48809599999999997</v>
      </c>
      <c r="T56" s="214">
        <v>0.46896599999999999</v>
      </c>
      <c r="U56" s="214">
        <v>0.48141899999999999</v>
      </c>
      <c r="V56" s="214">
        <v>0.41687099999999999</v>
      </c>
      <c r="W56" s="214">
        <v>0.43383300000000002</v>
      </c>
      <c r="X56" s="214">
        <v>0.42029</v>
      </c>
      <c r="Y56" s="214">
        <v>0.46616600000000002</v>
      </c>
      <c r="Z56" s="214">
        <v>0.45477400000000001</v>
      </c>
      <c r="AA56" s="214">
        <v>0.47632200000000002</v>
      </c>
      <c r="AB56" s="214">
        <v>0.42746400000000001</v>
      </c>
      <c r="AC56" s="214">
        <v>0.46083800000000003</v>
      </c>
      <c r="AD56" s="214">
        <v>0.420433</v>
      </c>
      <c r="AE56" s="214">
        <v>0.45429000000000003</v>
      </c>
      <c r="AF56" s="214">
        <v>0.45469999999999999</v>
      </c>
      <c r="AG56" s="214">
        <v>0.40212900000000001</v>
      </c>
      <c r="AH56" s="214">
        <v>0.43867699999999998</v>
      </c>
      <c r="AI56" s="214">
        <v>0.40976600000000002</v>
      </c>
      <c r="AJ56" s="214">
        <v>0.41564499999999999</v>
      </c>
      <c r="AK56" s="214">
        <v>0.46200000000000002</v>
      </c>
      <c r="AL56" s="214">
        <v>0.40116099999999999</v>
      </c>
      <c r="AM56" s="214">
        <v>0.37670900000000002</v>
      </c>
      <c r="AN56" s="214">
        <v>0.42139199999999999</v>
      </c>
      <c r="AO56" s="214">
        <v>0.47832200000000002</v>
      </c>
      <c r="AP56" s="214">
        <v>0.46853299999999998</v>
      </c>
      <c r="AQ56" s="214">
        <v>0.43551600000000001</v>
      </c>
      <c r="AR56" s="214">
        <v>0.41333300000000001</v>
      </c>
      <c r="AS56" s="214">
        <v>0.42606500000000003</v>
      </c>
      <c r="AT56" s="214">
        <v>0.40367700000000001</v>
      </c>
      <c r="AU56" s="214">
        <v>0.41416700000000001</v>
      </c>
      <c r="AV56" s="214">
        <v>0.419323</v>
      </c>
      <c r="AW56" s="214">
        <v>0.38616699999999998</v>
      </c>
      <c r="AX56" s="214">
        <v>0.41370967741999998</v>
      </c>
      <c r="AY56" s="214">
        <v>0.38368614515999999</v>
      </c>
      <c r="AZ56" s="355">
        <v>0.41129539999999998</v>
      </c>
      <c r="BA56" s="355">
        <v>0.45681860000000002</v>
      </c>
      <c r="BB56" s="355">
        <v>0.4662926</v>
      </c>
      <c r="BC56" s="355">
        <v>0.430537</v>
      </c>
      <c r="BD56" s="355">
        <v>0.4235466</v>
      </c>
      <c r="BE56" s="355">
        <v>0.41481109999999999</v>
      </c>
      <c r="BF56" s="355">
        <v>0.41560750000000002</v>
      </c>
      <c r="BG56" s="355">
        <v>0.407225</v>
      </c>
      <c r="BH56" s="355">
        <v>0.42325370000000001</v>
      </c>
      <c r="BI56" s="355">
        <v>0.41108080000000002</v>
      </c>
      <c r="BJ56" s="355">
        <v>0.38163130000000001</v>
      </c>
      <c r="BK56" s="355">
        <v>0.4010512</v>
      </c>
      <c r="BL56" s="355">
        <v>0.43017300000000003</v>
      </c>
      <c r="BM56" s="355">
        <v>0.46374300000000002</v>
      </c>
      <c r="BN56" s="355">
        <v>0.46674769999999999</v>
      </c>
      <c r="BO56" s="355">
        <v>0.4440423</v>
      </c>
      <c r="BP56" s="355">
        <v>0.4193809</v>
      </c>
      <c r="BQ56" s="355">
        <v>0.41077920000000001</v>
      </c>
      <c r="BR56" s="355">
        <v>0.42068919999999999</v>
      </c>
      <c r="BS56" s="355">
        <v>0.41552889999999998</v>
      </c>
      <c r="BT56" s="355">
        <v>0.42083530000000002</v>
      </c>
      <c r="BU56" s="355">
        <v>0.41383059999999999</v>
      </c>
      <c r="BV56" s="355">
        <v>0.40603489999999998</v>
      </c>
    </row>
    <row r="57" spans="1:74" ht="11.1" customHeight="1" x14ac:dyDescent="0.2">
      <c r="A57" s="61" t="s">
        <v>989</v>
      </c>
      <c r="B57" s="641" t="s">
        <v>1245</v>
      </c>
      <c r="C57" s="214">
        <v>2.3413819999999999</v>
      </c>
      <c r="D57" s="214">
        <v>2.3719610000000002</v>
      </c>
      <c r="E57" s="214">
        <v>2.3594469999999998</v>
      </c>
      <c r="F57" s="214">
        <v>2.4295640000000001</v>
      </c>
      <c r="G57" s="214">
        <v>2.6031569999999999</v>
      </c>
      <c r="H57" s="214">
        <v>2.5825960000000001</v>
      </c>
      <c r="I57" s="214">
        <v>2.63964</v>
      </c>
      <c r="J57" s="214">
        <v>2.5709650000000002</v>
      </c>
      <c r="K57" s="214">
        <v>2.473697</v>
      </c>
      <c r="L57" s="214">
        <v>2.4136730000000002</v>
      </c>
      <c r="M57" s="214">
        <v>2.4707970000000001</v>
      </c>
      <c r="N57" s="214">
        <v>2.577769</v>
      </c>
      <c r="O57" s="214">
        <v>2.4805440000000001</v>
      </c>
      <c r="P57" s="214">
        <v>2.3834620000000002</v>
      </c>
      <c r="Q57" s="214">
        <v>2.3788339999999999</v>
      </c>
      <c r="R57" s="214">
        <v>2.4238309999999998</v>
      </c>
      <c r="S57" s="214">
        <v>2.5422199999999999</v>
      </c>
      <c r="T57" s="214">
        <v>2.69373</v>
      </c>
      <c r="U57" s="214">
        <v>2.7503190000000002</v>
      </c>
      <c r="V57" s="214">
        <v>2.701705</v>
      </c>
      <c r="W57" s="214">
        <v>2.6517629999999999</v>
      </c>
      <c r="X57" s="214">
        <v>2.478091</v>
      </c>
      <c r="Y57" s="214">
        <v>2.5052639999999999</v>
      </c>
      <c r="Z57" s="214">
        <v>2.5944790000000002</v>
      </c>
      <c r="AA57" s="214">
        <v>2.4586420000000002</v>
      </c>
      <c r="AB57" s="214">
        <v>2.4227810000000001</v>
      </c>
      <c r="AC57" s="214">
        <v>2.38306</v>
      </c>
      <c r="AD57" s="214">
        <v>2.4850970000000001</v>
      </c>
      <c r="AE57" s="214">
        <v>2.483123</v>
      </c>
      <c r="AF57" s="214">
        <v>2.5450309999999998</v>
      </c>
      <c r="AG57" s="214">
        <v>2.7175750000000001</v>
      </c>
      <c r="AH57" s="214">
        <v>2.7029299999999998</v>
      </c>
      <c r="AI57" s="214">
        <v>2.6757300000000002</v>
      </c>
      <c r="AJ57" s="214">
        <v>2.4597699999999998</v>
      </c>
      <c r="AK57" s="214">
        <v>2.542462</v>
      </c>
      <c r="AL57" s="214">
        <v>2.5627070000000001</v>
      </c>
      <c r="AM57" s="214">
        <v>2.4638990000000001</v>
      </c>
      <c r="AN57" s="214">
        <v>2.416709</v>
      </c>
      <c r="AO57" s="214">
        <v>2.42422</v>
      </c>
      <c r="AP57" s="214">
        <v>2.4526979999999998</v>
      </c>
      <c r="AQ57" s="214">
        <v>2.511158</v>
      </c>
      <c r="AR57" s="214">
        <v>2.4816639999999999</v>
      </c>
      <c r="AS57" s="214">
        <v>2.6398389999999998</v>
      </c>
      <c r="AT57" s="214">
        <v>2.6753230000000001</v>
      </c>
      <c r="AU57" s="214">
        <v>2.571933</v>
      </c>
      <c r="AV57" s="214">
        <v>2.4842270000000002</v>
      </c>
      <c r="AW57" s="214">
        <v>2.5509330000000001</v>
      </c>
      <c r="AX57" s="214">
        <v>2.7303590583999999</v>
      </c>
      <c r="AY57" s="214">
        <v>2.5557251807000001</v>
      </c>
      <c r="AZ57" s="355">
        <v>2.4104700000000001</v>
      </c>
      <c r="BA57" s="355">
        <v>2.4251580000000001</v>
      </c>
      <c r="BB57" s="355">
        <v>2.4780890000000002</v>
      </c>
      <c r="BC57" s="355">
        <v>2.5133679999999998</v>
      </c>
      <c r="BD57" s="355">
        <v>2.5420950000000002</v>
      </c>
      <c r="BE57" s="355">
        <v>2.6677339999999998</v>
      </c>
      <c r="BF57" s="355">
        <v>2.7018110000000002</v>
      </c>
      <c r="BG57" s="355">
        <v>2.6242529999999999</v>
      </c>
      <c r="BH57" s="355">
        <v>2.555097</v>
      </c>
      <c r="BI57" s="355">
        <v>2.6084839999999998</v>
      </c>
      <c r="BJ57" s="355">
        <v>2.6859139999999999</v>
      </c>
      <c r="BK57" s="355">
        <v>2.480019</v>
      </c>
      <c r="BL57" s="355">
        <v>2.4440650000000002</v>
      </c>
      <c r="BM57" s="355">
        <v>2.4513639999999999</v>
      </c>
      <c r="BN57" s="355">
        <v>2.479584</v>
      </c>
      <c r="BO57" s="355">
        <v>2.5297390000000002</v>
      </c>
      <c r="BP57" s="355">
        <v>2.5913119999999998</v>
      </c>
      <c r="BQ57" s="355">
        <v>2.7096200000000001</v>
      </c>
      <c r="BR57" s="355">
        <v>2.7197110000000002</v>
      </c>
      <c r="BS57" s="355">
        <v>2.6513360000000001</v>
      </c>
      <c r="BT57" s="355">
        <v>2.5743670000000001</v>
      </c>
      <c r="BU57" s="355">
        <v>2.6220880000000002</v>
      </c>
      <c r="BV57" s="355">
        <v>2.6994859999999998</v>
      </c>
    </row>
    <row r="58" spans="1:74" ht="11.1" customHeight="1" x14ac:dyDescent="0.2">
      <c r="A58" s="61" t="s">
        <v>990</v>
      </c>
      <c r="B58" s="179" t="s">
        <v>739</v>
      </c>
      <c r="C58" s="214">
        <v>17.584026000000001</v>
      </c>
      <c r="D58" s="214">
        <v>17.838028000000001</v>
      </c>
      <c r="E58" s="214">
        <v>18.003672000000002</v>
      </c>
      <c r="F58" s="214">
        <v>18.295197000000002</v>
      </c>
      <c r="G58" s="214">
        <v>18.935701999999999</v>
      </c>
      <c r="H58" s="214">
        <v>19.360361000000001</v>
      </c>
      <c r="I58" s="214">
        <v>19.318541</v>
      </c>
      <c r="J58" s="214">
        <v>19.241833</v>
      </c>
      <c r="K58" s="214">
        <v>18.437495999999999</v>
      </c>
      <c r="L58" s="214">
        <v>18.46809</v>
      </c>
      <c r="M58" s="214">
        <v>18.491962999999998</v>
      </c>
      <c r="N58" s="214">
        <v>18.756250000000001</v>
      </c>
      <c r="O58" s="214">
        <v>17.898315</v>
      </c>
      <c r="P58" s="214">
        <v>17.973174</v>
      </c>
      <c r="Q58" s="214">
        <v>18.312411999999998</v>
      </c>
      <c r="R58" s="214">
        <v>18.728997</v>
      </c>
      <c r="S58" s="214">
        <v>19.406509</v>
      </c>
      <c r="T58" s="214">
        <v>19.788761999999998</v>
      </c>
      <c r="U58" s="214">
        <v>19.958608000000002</v>
      </c>
      <c r="V58" s="214">
        <v>19.822768</v>
      </c>
      <c r="W58" s="214">
        <v>19.338094000000002</v>
      </c>
      <c r="X58" s="214">
        <v>19.041056999999999</v>
      </c>
      <c r="Y58" s="214">
        <v>19.289528000000001</v>
      </c>
      <c r="Z58" s="214">
        <v>19.627993</v>
      </c>
      <c r="AA58" s="214">
        <v>18.353995000000001</v>
      </c>
      <c r="AB58" s="214">
        <v>18.512671999999998</v>
      </c>
      <c r="AC58" s="214">
        <v>19.078154000000001</v>
      </c>
      <c r="AD58" s="214">
        <v>19.903963000000001</v>
      </c>
      <c r="AE58" s="214">
        <v>20.151895</v>
      </c>
      <c r="AF58" s="214">
        <v>20.096962999999999</v>
      </c>
      <c r="AG58" s="214">
        <v>20.669862999999999</v>
      </c>
      <c r="AH58" s="214">
        <v>20.487604000000001</v>
      </c>
      <c r="AI58" s="214">
        <v>19.657661000000001</v>
      </c>
      <c r="AJ58" s="214">
        <v>19.018349000000001</v>
      </c>
      <c r="AK58" s="214">
        <v>19.57986</v>
      </c>
      <c r="AL58" s="214">
        <v>20.247221</v>
      </c>
      <c r="AM58" s="214">
        <v>18.888994</v>
      </c>
      <c r="AN58" s="214">
        <v>19.045314999999999</v>
      </c>
      <c r="AO58" s="214">
        <v>19.457798</v>
      </c>
      <c r="AP58" s="214">
        <v>20.098628999999999</v>
      </c>
      <c r="AQ58" s="214">
        <v>20.215509999999998</v>
      </c>
      <c r="AR58" s="214">
        <v>20.299762000000001</v>
      </c>
      <c r="AS58" s="214">
        <v>20.706710999999999</v>
      </c>
      <c r="AT58" s="214">
        <v>20.614000000000001</v>
      </c>
      <c r="AU58" s="214">
        <v>20.025834</v>
      </c>
      <c r="AV58" s="214">
        <v>19.632099</v>
      </c>
      <c r="AW58" s="214">
        <v>19.838032999999999</v>
      </c>
      <c r="AX58" s="214">
        <v>19.877421825999999</v>
      </c>
      <c r="AY58" s="214">
        <v>18.756117840999998</v>
      </c>
      <c r="AZ58" s="355">
        <v>18.98696</v>
      </c>
      <c r="BA58" s="355">
        <v>19.752269999999999</v>
      </c>
      <c r="BB58" s="355">
        <v>20.277100000000001</v>
      </c>
      <c r="BC58" s="355">
        <v>20.543780000000002</v>
      </c>
      <c r="BD58" s="355">
        <v>20.606390000000001</v>
      </c>
      <c r="BE58" s="355">
        <v>20.951260000000001</v>
      </c>
      <c r="BF58" s="355">
        <v>20.861509999999999</v>
      </c>
      <c r="BG58" s="355">
        <v>20.282830000000001</v>
      </c>
      <c r="BH58" s="355">
        <v>19.947430000000001</v>
      </c>
      <c r="BI58" s="355">
        <v>20.136590000000002</v>
      </c>
      <c r="BJ58" s="355">
        <v>20.467379999999999</v>
      </c>
      <c r="BK58" s="355">
        <v>19.082930000000001</v>
      </c>
      <c r="BL58" s="355">
        <v>19.182189999999999</v>
      </c>
      <c r="BM58" s="355">
        <v>19.825420000000001</v>
      </c>
      <c r="BN58" s="355">
        <v>20.335519999999999</v>
      </c>
      <c r="BO58" s="355">
        <v>20.698530000000002</v>
      </c>
      <c r="BP58" s="355">
        <v>20.852309999999999</v>
      </c>
      <c r="BQ58" s="355">
        <v>21.135370000000002</v>
      </c>
      <c r="BR58" s="355">
        <v>21.040310000000002</v>
      </c>
      <c r="BS58" s="355">
        <v>20.447600000000001</v>
      </c>
      <c r="BT58" s="355">
        <v>20.12499</v>
      </c>
      <c r="BU58" s="355">
        <v>20.299420000000001</v>
      </c>
      <c r="BV58" s="355">
        <v>20.627320000000001</v>
      </c>
    </row>
    <row r="59" spans="1:74" ht="11.1" customHeight="1" x14ac:dyDescent="0.2">
      <c r="A59" s="61"/>
      <c r="B59" s="156"/>
      <c r="C59" s="214"/>
      <c r="D59" s="214"/>
      <c r="E59" s="214"/>
      <c r="F59" s="214"/>
      <c r="G59" s="214"/>
      <c r="H59" s="214"/>
      <c r="I59" s="214"/>
      <c r="J59" s="214"/>
      <c r="K59" s="214"/>
      <c r="L59" s="214"/>
      <c r="M59" s="214"/>
      <c r="N59" s="214"/>
      <c r="O59" s="214"/>
      <c r="P59" s="214"/>
      <c r="Q59" s="214"/>
      <c r="R59" s="214"/>
      <c r="S59" s="214"/>
      <c r="T59" s="214"/>
      <c r="U59" s="214"/>
      <c r="V59" s="214"/>
      <c r="W59" s="214"/>
      <c r="X59" s="214"/>
      <c r="Y59" s="214"/>
      <c r="Z59" s="214"/>
      <c r="AA59" s="214"/>
      <c r="AB59" s="214"/>
      <c r="AC59" s="214"/>
      <c r="AD59" s="214"/>
      <c r="AE59" s="214"/>
      <c r="AF59" s="214"/>
      <c r="AG59" s="214"/>
      <c r="AH59" s="214"/>
      <c r="AI59" s="214"/>
      <c r="AJ59" s="214"/>
      <c r="AK59" s="214"/>
      <c r="AL59" s="214"/>
      <c r="AM59" s="214"/>
      <c r="AN59" s="214"/>
      <c r="AO59" s="214"/>
      <c r="AP59" s="214"/>
      <c r="AQ59" s="214"/>
      <c r="AR59" s="214"/>
      <c r="AS59" s="214"/>
      <c r="AT59" s="214"/>
      <c r="AU59" s="214"/>
      <c r="AV59" s="214"/>
      <c r="AW59" s="214"/>
      <c r="AX59" s="214"/>
      <c r="AY59" s="214"/>
      <c r="AZ59" s="355"/>
      <c r="BA59" s="355"/>
      <c r="BB59" s="355"/>
      <c r="BC59" s="355"/>
      <c r="BD59" s="355"/>
      <c r="BE59" s="355"/>
      <c r="BF59" s="355"/>
      <c r="BG59" s="355"/>
      <c r="BH59" s="355"/>
      <c r="BI59" s="355"/>
      <c r="BJ59" s="355"/>
      <c r="BK59" s="355"/>
      <c r="BL59" s="355"/>
      <c r="BM59" s="355"/>
      <c r="BN59" s="355"/>
      <c r="BO59" s="355"/>
      <c r="BP59" s="355"/>
      <c r="BQ59" s="355"/>
      <c r="BR59" s="355"/>
      <c r="BS59" s="355"/>
      <c r="BT59" s="355"/>
      <c r="BU59" s="355"/>
      <c r="BV59" s="355"/>
    </row>
    <row r="60" spans="1:74" ht="11.1" customHeight="1" x14ac:dyDescent="0.2">
      <c r="A60" s="61" t="s">
        <v>993</v>
      </c>
      <c r="B60" s="180" t="s">
        <v>569</v>
      </c>
      <c r="C60" s="214">
        <v>14.864838000000001</v>
      </c>
      <c r="D60" s="214">
        <v>15.019448000000001</v>
      </c>
      <c r="E60" s="214">
        <v>14.782515999999999</v>
      </c>
      <c r="F60" s="214">
        <v>14.952066</v>
      </c>
      <c r="G60" s="214">
        <v>15.656708999999999</v>
      </c>
      <c r="H60" s="214">
        <v>15.982799999999999</v>
      </c>
      <c r="I60" s="214">
        <v>15.990548</v>
      </c>
      <c r="J60" s="214">
        <v>15.679</v>
      </c>
      <c r="K60" s="214">
        <v>15.248100000000001</v>
      </c>
      <c r="L60" s="214">
        <v>15.153129</v>
      </c>
      <c r="M60" s="214">
        <v>15.4162</v>
      </c>
      <c r="N60" s="214">
        <v>15.717129</v>
      </c>
      <c r="O60" s="214">
        <v>14.934450999999999</v>
      </c>
      <c r="P60" s="214">
        <v>14.541642</v>
      </c>
      <c r="Q60" s="214">
        <v>14.907</v>
      </c>
      <c r="R60" s="214">
        <v>15.282366</v>
      </c>
      <c r="S60" s="214">
        <v>15.713645</v>
      </c>
      <c r="T60" s="214">
        <v>16.312965999999999</v>
      </c>
      <c r="U60" s="214">
        <v>16.483225000000001</v>
      </c>
      <c r="V60" s="214">
        <v>16.290645000000001</v>
      </c>
      <c r="W60" s="214">
        <v>16.156666000000001</v>
      </c>
      <c r="X60" s="214">
        <v>15.474966999999999</v>
      </c>
      <c r="Y60" s="214">
        <v>16.135100000000001</v>
      </c>
      <c r="Z60" s="214">
        <v>16.376871000000001</v>
      </c>
      <c r="AA60" s="214">
        <v>15.649224999999999</v>
      </c>
      <c r="AB60" s="214">
        <v>15.517678</v>
      </c>
      <c r="AC60" s="214">
        <v>15.390032</v>
      </c>
      <c r="AD60" s="214">
        <v>16.264299999999999</v>
      </c>
      <c r="AE60" s="214">
        <v>16.196611999999998</v>
      </c>
      <c r="AF60" s="214">
        <v>16.087199999999999</v>
      </c>
      <c r="AG60" s="214">
        <v>16.880032</v>
      </c>
      <c r="AH60" s="214">
        <v>16.707000000000001</v>
      </c>
      <c r="AI60" s="214">
        <v>16.358166000000001</v>
      </c>
      <c r="AJ60" s="214">
        <v>15.659708999999999</v>
      </c>
      <c r="AK60" s="214">
        <v>16.366533</v>
      </c>
      <c r="AL60" s="214">
        <v>16.751258</v>
      </c>
      <c r="AM60" s="214">
        <v>15.805548</v>
      </c>
      <c r="AN60" s="214">
        <v>15.66175</v>
      </c>
      <c r="AO60" s="214">
        <v>15.859902999999999</v>
      </c>
      <c r="AP60" s="214">
        <v>16.523066</v>
      </c>
      <c r="AQ60" s="214">
        <v>16.612451</v>
      </c>
      <c r="AR60" s="214">
        <v>16.936665999999999</v>
      </c>
      <c r="AS60" s="214">
        <v>17.178452</v>
      </c>
      <c r="AT60" s="214">
        <v>16.962516000000001</v>
      </c>
      <c r="AU60" s="214">
        <v>16.394333</v>
      </c>
      <c r="AV60" s="214">
        <v>15.690289999999999</v>
      </c>
      <c r="AW60" s="214">
        <v>16.672733000000001</v>
      </c>
      <c r="AX60" s="214">
        <v>16.704225806</v>
      </c>
      <c r="AY60" s="214">
        <v>16.108683226</v>
      </c>
      <c r="AZ60" s="355">
        <v>15.68432</v>
      </c>
      <c r="BA60" s="355">
        <v>16.011140000000001</v>
      </c>
      <c r="BB60" s="355">
        <v>16.599170000000001</v>
      </c>
      <c r="BC60" s="355">
        <v>16.684999999999999</v>
      </c>
      <c r="BD60" s="355">
        <v>16.996600000000001</v>
      </c>
      <c r="BE60" s="355">
        <v>17.270489999999999</v>
      </c>
      <c r="BF60" s="355">
        <v>17.093610000000002</v>
      </c>
      <c r="BG60" s="355">
        <v>16.720199999999998</v>
      </c>
      <c r="BH60" s="355">
        <v>16.170850000000002</v>
      </c>
      <c r="BI60" s="355">
        <v>16.716670000000001</v>
      </c>
      <c r="BJ60" s="355">
        <v>16.980930000000001</v>
      </c>
      <c r="BK60" s="355">
        <v>16.018360000000001</v>
      </c>
      <c r="BL60" s="355">
        <v>15.813789999999999</v>
      </c>
      <c r="BM60" s="355">
        <v>16.122720000000001</v>
      </c>
      <c r="BN60" s="355">
        <v>16.624230000000001</v>
      </c>
      <c r="BO60" s="355">
        <v>16.79888</v>
      </c>
      <c r="BP60" s="355">
        <v>17.145679999999999</v>
      </c>
      <c r="BQ60" s="355">
        <v>17.3751</v>
      </c>
      <c r="BR60" s="355">
        <v>17.20702</v>
      </c>
      <c r="BS60" s="355">
        <v>16.836179999999999</v>
      </c>
      <c r="BT60" s="355">
        <v>16.307210000000001</v>
      </c>
      <c r="BU60" s="355">
        <v>16.802910000000001</v>
      </c>
      <c r="BV60" s="355">
        <v>17.054300000000001</v>
      </c>
    </row>
    <row r="61" spans="1:74" ht="11.1" customHeight="1" x14ac:dyDescent="0.2">
      <c r="A61" s="61" t="s">
        <v>991</v>
      </c>
      <c r="B61" s="180" t="s">
        <v>568</v>
      </c>
      <c r="C61" s="214">
        <v>17.367177999999999</v>
      </c>
      <c r="D61" s="214">
        <v>17.367177999999999</v>
      </c>
      <c r="E61" s="214">
        <v>17.275480000000002</v>
      </c>
      <c r="F61" s="214">
        <v>17.275480000000002</v>
      </c>
      <c r="G61" s="214">
        <v>17.275480000000002</v>
      </c>
      <c r="H61" s="214">
        <v>17.275480000000002</v>
      </c>
      <c r="I61" s="214">
        <v>17.290980000000001</v>
      </c>
      <c r="J61" s="214">
        <v>17.210979999999999</v>
      </c>
      <c r="K61" s="214">
        <v>17.400144999999998</v>
      </c>
      <c r="L61" s="214">
        <v>17.402027</v>
      </c>
      <c r="M61" s="214">
        <v>17.407952000000002</v>
      </c>
      <c r="N61" s="214">
        <v>17.391152000000002</v>
      </c>
      <c r="O61" s="214">
        <v>17.823159</v>
      </c>
      <c r="P61" s="214">
        <v>17.813963000000001</v>
      </c>
      <c r="Q61" s="214">
        <v>17.813963000000001</v>
      </c>
      <c r="R61" s="214">
        <v>17.813963000000001</v>
      </c>
      <c r="S61" s="214">
        <v>17.815463000000001</v>
      </c>
      <c r="T61" s="214">
        <v>17.815463000000001</v>
      </c>
      <c r="U61" s="214">
        <v>17.817762999999999</v>
      </c>
      <c r="V61" s="214">
        <v>17.819762999999998</v>
      </c>
      <c r="W61" s="214">
        <v>17.819762999999998</v>
      </c>
      <c r="X61" s="214">
        <v>17.819762999999998</v>
      </c>
      <c r="Y61" s="214">
        <v>17.819762999999998</v>
      </c>
      <c r="Z61" s="214">
        <v>17.819762999999998</v>
      </c>
      <c r="AA61" s="214">
        <v>17.924630000000001</v>
      </c>
      <c r="AB61" s="214">
        <v>17.924630000000001</v>
      </c>
      <c r="AC61" s="214">
        <v>17.930630000000001</v>
      </c>
      <c r="AD61" s="214">
        <v>17.951229999999999</v>
      </c>
      <c r="AE61" s="214">
        <v>17.951229999999999</v>
      </c>
      <c r="AF61" s="214">
        <v>17.824694999999998</v>
      </c>
      <c r="AG61" s="214">
        <v>17.834695</v>
      </c>
      <c r="AH61" s="214">
        <v>17.834695</v>
      </c>
      <c r="AI61" s="214">
        <v>17.834695</v>
      </c>
      <c r="AJ61" s="214">
        <v>17.850695000000002</v>
      </c>
      <c r="AK61" s="214">
        <v>17.810694999999999</v>
      </c>
      <c r="AL61" s="214">
        <v>17.811382999999999</v>
      </c>
      <c r="AM61" s="214">
        <v>17.888988000000001</v>
      </c>
      <c r="AN61" s="214">
        <v>17.873487999999998</v>
      </c>
      <c r="AO61" s="214">
        <v>17.873988000000001</v>
      </c>
      <c r="AP61" s="214">
        <v>17.961587999999999</v>
      </c>
      <c r="AQ61" s="214">
        <v>17.961587999999999</v>
      </c>
      <c r="AR61" s="214">
        <v>18.017437999999999</v>
      </c>
      <c r="AS61" s="214">
        <v>18.058437999999999</v>
      </c>
      <c r="AT61" s="214">
        <v>18.059438</v>
      </c>
      <c r="AU61" s="214">
        <v>18.125350000000001</v>
      </c>
      <c r="AV61" s="214">
        <v>18.125350000000001</v>
      </c>
      <c r="AW61" s="214">
        <v>18.171600000000002</v>
      </c>
      <c r="AX61" s="214">
        <v>18.125</v>
      </c>
      <c r="AY61" s="214">
        <v>18.125</v>
      </c>
      <c r="AZ61" s="355">
        <v>18.154</v>
      </c>
      <c r="BA61" s="355">
        <v>18.154</v>
      </c>
      <c r="BB61" s="355">
        <v>18.154</v>
      </c>
      <c r="BC61" s="355">
        <v>18.154</v>
      </c>
      <c r="BD61" s="355">
        <v>18.154</v>
      </c>
      <c r="BE61" s="355">
        <v>18.314</v>
      </c>
      <c r="BF61" s="355">
        <v>18.314</v>
      </c>
      <c r="BG61" s="355">
        <v>18.314</v>
      </c>
      <c r="BH61" s="355">
        <v>18.379000000000001</v>
      </c>
      <c r="BI61" s="355">
        <v>18.379000000000001</v>
      </c>
      <c r="BJ61" s="355">
        <v>18.428999999999998</v>
      </c>
      <c r="BK61" s="355">
        <v>18.428999999999998</v>
      </c>
      <c r="BL61" s="355">
        <v>18.428999999999998</v>
      </c>
      <c r="BM61" s="355">
        <v>18.428999999999998</v>
      </c>
      <c r="BN61" s="355">
        <v>18.428999999999998</v>
      </c>
      <c r="BO61" s="355">
        <v>18.428999999999998</v>
      </c>
      <c r="BP61" s="355">
        <v>18.428999999999998</v>
      </c>
      <c r="BQ61" s="355">
        <v>18.428999999999998</v>
      </c>
      <c r="BR61" s="355">
        <v>18.428999999999998</v>
      </c>
      <c r="BS61" s="355">
        <v>18.428999999999998</v>
      </c>
      <c r="BT61" s="355">
        <v>18.428999999999998</v>
      </c>
      <c r="BU61" s="355">
        <v>18.428999999999998</v>
      </c>
      <c r="BV61" s="355">
        <v>18.428999999999998</v>
      </c>
    </row>
    <row r="62" spans="1:74" ht="11.1" customHeight="1" x14ac:dyDescent="0.2">
      <c r="A62" s="61" t="s">
        <v>992</v>
      </c>
      <c r="B62" s="181" t="s">
        <v>902</v>
      </c>
      <c r="C62" s="215">
        <v>0.85591556671000002</v>
      </c>
      <c r="D62" s="215">
        <v>0.86481799172999996</v>
      </c>
      <c r="E62" s="215">
        <v>0.85569350316000004</v>
      </c>
      <c r="F62" s="215">
        <v>0.86550799167000003</v>
      </c>
      <c r="G62" s="215">
        <v>0.90629661231000003</v>
      </c>
      <c r="H62" s="215">
        <v>0.92517255670999998</v>
      </c>
      <c r="I62" s="215">
        <v>0.92479130738000004</v>
      </c>
      <c r="J62" s="215">
        <v>0.91098821798999996</v>
      </c>
      <c r="K62" s="215">
        <v>0.87632028354000002</v>
      </c>
      <c r="L62" s="215">
        <v>0.87076804329000002</v>
      </c>
      <c r="M62" s="215">
        <v>0.88558378378000002</v>
      </c>
      <c r="N62" s="215">
        <v>0.90374283429000002</v>
      </c>
      <c r="O62" s="215">
        <v>0.83792390562999997</v>
      </c>
      <c r="P62" s="215">
        <v>0.81630583829000003</v>
      </c>
      <c r="Q62" s="215">
        <v>0.83681548007999995</v>
      </c>
      <c r="R62" s="215">
        <v>0.85788692836000002</v>
      </c>
      <c r="S62" s="215">
        <v>0.88202282478000005</v>
      </c>
      <c r="T62" s="215">
        <v>0.91566332011999996</v>
      </c>
      <c r="U62" s="215">
        <v>0.92510069867</v>
      </c>
      <c r="V62" s="215">
        <v>0.91418976783999994</v>
      </c>
      <c r="W62" s="215">
        <v>0.90667120545000002</v>
      </c>
      <c r="X62" s="215">
        <v>0.86841598285999999</v>
      </c>
      <c r="Y62" s="215">
        <v>0.90546097610999998</v>
      </c>
      <c r="Z62" s="215">
        <v>0.91902855273999995</v>
      </c>
      <c r="AA62" s="215">
        <v>0.87305707287000001</v>
      </c>
      <c r="AB62" s="215">
        <v>0.86571817660999995</v>
      </c>
      <c r="AC62" s="215">
        <v>0.85830960763999997</v>
      </c>
      <c r="AD62" s="215">
        <v>0.90602705219000002</v>
      </c>
      <c r="AE62" s="215">
        <v>0.90225639134000002</v>
      </c>
      <c r="AF62" s="215">
        <v>0.90252315677999995</v>
      </c>
      <c r="AG62" s="215">
        <v>0.94647158249999996</v>
      </c>
      <c r="AH62" s="215">
        <v>0.93676959431999995</v>
      </c>
      <c r="AI62" s="215">
        <v>0.91721030273000004</v>
      </c>
      <c r="AJ62" s="215">
        <v>0.87726046521000001</v>
      </c>
      <c r="AK62" s="215">
        <v>0.91891602209000001</v>
      </c>
      <c r="AL62" s="215">
        <v>0.94048047813000002</v>
      </c>
      <c r="AM62" s="215">
        <v>0.88353505519999997</v>
      </c>
      <c r="AN62" s="215">
        <v>0.87625593840000005</v>
      </c>
      <c r="AO62" s="215">
        <v>0.88731753652000001</v>
      </c>
      <c r="AP62" s="215">
        <v>0.91991120161999995</v>
      </c>
      <c r="AQ62" s="215">
        <v>0.92488765470000001</v>
      </c>
      <c r="AR62" s="215">
        <v>0.94001522302999996</v>
      </c>
      <c r="AS62" s="215">
        <v>0.95127009324</v>
      </c>
      <c r="AT62" s="215">
        <v>0.93926045760999999</v>
      </c>
      <c r="AU62" s="215">
        <v>0.90449745798000003</v>
      </c>
      <c r="AV62" s="215">
        <v>0.86565445633000004</v>
      </c>
      <c r="AW62" s="215">
        <v>0.91751595897000005</v>
      </c>
      <c r="AX62" s="215">
        <v>0.92161245829000005</v>
      </c>
      <c r="AY62" s="215">
        <v>0.88875493660000005</v>
      </c>
      <c r="AZ62" s="386">
        <v>0.8639597</v>
      </c>
      <c r="BA62" s="386">
        <v>0.88196189999999997</v>
      </c>
      <c r="BB62" s="386">
        <v>0.91435339999999998</v>
      </c>
      <c r="BC62" s="386">
        <v>0.91908120000000004</v>
      </c>
      <c r="BD62" s="386">
        <v>0.93624560000000001</v>
      </c>
      <c r="BE62" s="386">
        <v>0.943021</v>
      </c>
      <c r="BF62" s="386">
        <v>0.9333629</v>
      </c>
      <c r="BG62" s="386">
        <v>0.91297360000000005</v>
      </c>
      <c r="BH62" s="386">
        <v>0.87985449999999998</v>
      </c>
      <c r="BI62" s="386">
        <v>0.9095529</v>
      </c>
      <c r="BJ62" s="386">
        <v>0.92142440000000003</v>
      </c>
      <c r="BK62" s="386">
        <v>0.86919290000000005</v>
      </c>
      <c r="BL62" s="386">
        <v>0.85809290000000005</v>
      </c>
      <c r="BM62" s="386">
        <v>0.87485610000000003</v>
      </c>
      <c r="BN62" s="386">
        <v>0.90206889999999995</v>
      </c>
      <c r="BO62" s="386">
        <v>0.91154579999999996</v>
      </c>
      <c r="BP62" s="386">
        <v>0.93036390000000002</v>
      </c>
      <c r="BQ62" s="386">
        <v>0.94281300000000001</v>
      </c>
      <c r="BR62" s="386">
        <v>0.93369259999999998</v>
      </c>
      <c r="BS62" s="386">
        <v>0.9135702</v>
      </c>
      <c r="BT62" s="386">
        <v>0.88486699999999996</v>
      </c>
      <c r="BU62" s="386">
        <v>0.91176480000000004</v>
      </c>
      <c r="BV62" s="386">
        <v>0.92540579999999995</v>
      </c>
    </row>
    <row r="63" spans="1:74"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4"/>
      <c r="AZ63" s="404"/>
      <c r="BA63" s="404"/>
      <c r="BB63" s="404"/>
      <c r="BC63" s="404"/>
      <c r="BD63" s="404"/>
      <c r="BE63" s="404"/>
      <c r="BF63" s="160"/>
      <c r="BG63" s="404"/>
      <c r="BH63" s="404"/>
      <c r="BI63" s="404"/>
      <c r="BJ63" s="404"/>
      <c r="BK63" s="404"/>
      <c r="BL63" s="404"/>
      <c r="BM63" s="404"/>
      <c r="BN63" s="404"/>
      <c r="BO63" s="404"/>
      <c r="BP63" s="404"/>
      <c r="BQ63" s="404"/>
      <c r="BR63" s="404"/>
      <c r="BS63" s="404"/>
      <c r="BT63" s="404"/>
      <c r="BU63" s="404"/>
      <c r="BV63" s="404"/>
    </row>
    <row r="64" spans="1:74" ht="12" customHeight="1" x14ac:dyDescent="0.2">
      <c r="A64" s="61"/>
      <c r="B64" s="755" t="s">
        <v>1044</v>
      </c>
      <c r="C64" s="756"/>
      <c r="D64" s="756"/>
      <c r="E64" s="756"/>
      <c r="F64" s="756"/>
      <c r="G64" s="756"/>
      <c r="H64" s="756"/>
      <c r="I64" s="756"/>
      <c r="J64" s="756"/>
      <c r="K64" s="756"/>
      <c r="L64" s="756"/>
      <c r="M64" s="756"/>
      <c r="N64" s="756"/>
      <c r="O64" s="756"/>
      <c r="P64" s="756"/>
      <c r="Q64" s="756"/>
    </row>
    <row r="65" spans="1:74" s="443" customFormat="1" ht="22.35" customHeight="1" x14ac:dyDescent="0.2">
      <c r="A65" s="442"/>
      <c r="B65" s="797" t="s">
        <v>1247</v>
      </c>
      <c r="C65" s="778"/>
      <c r="D65" s="778"/>
      <c r="E65" s="778"/>
      <c r="F65" s="778"/>
      <c r="G65" s="778"/>
      <c r="H65" s="778"/>
      <c r="I65" s="778"/>
      <c r="J65" s="778"/>
      <c r="K65" s="778"/>
      <c r="L65" s="778"/>
      <c r="M65" s="778"/>
      <c r="N65" s="778"/>
      <c r="O65" s="778"/>
      <c r="P65" s="778"/>
      <c r="Q65" s="774"/>
      <c r="AY65" s="535"/>
      <c r="AZ65" s="535"/>
      <c r="BA65" s="535"/>
      <c r="BB65" s="535"/>
      <c r="BC65" s="535"/>
      <c r="BD65" s="535"/>
      <c r="BE65" s="535"/>
      <c r="BF65" s="670"/>
      <c r="BG65" s="535"/>
      <c r="BH65" s="535"/>
      <c r="BI65" s="535"/>
      <c r="BJ65" s="535"/>
    </row>
    <row r="66" spans="1:74" s="443" customFormat="1" ht="12" customHeight="1" x14ac:dyDescent="0.2">
      <c r="A66" s="442"/>
      <c r="B66" s="777" t="s">
        <v>1071</v>
      </c>
      <c r="C66" s="778"/>
      <c r="D66" s="778"/>
      <c r="E66" s="778"/>
      <c r="F66" s="778"/>
      <c r="G66" s="778"/>
      <c r="H66" s="778"/>
      <c r="I66" s="778"/>
      <c r="J66" s="778"/>
      <c r="K66" s="778"/>
      <c r="L66" s="778"/>
      <c r="M66" s="778"/>
      <c r="N66" s="778"/>
      <c r="O66" s="778"/>
      <c r="P66" s="778"/>
      <c r="Q66" s="774"/>
      <c r="AY66" s="535"/>
      <c r="AZ66" s="535"/>
      <c r="BA66" s="535"/>
      <c r="BB66" s="535"/>
      <c r="BC66" s="535"/>
      <c r="BD66" s="535"/>
      <c r="BE66" s="535"/>
      <c r="BF66" s="670"/>
      <c r="BG66" s="535"/>
      <c r="BH66" s="535"/>
      <c r="BI66" s="535"/>
      <c r="BJ66" s="535"/>
    </row>
    <row r="67" spans="1:74" s="443" customFormat="1" ht="12" customHeight="1" x14ac:dyDescent="0.2">
      <c r="A67" s="442"/>
      <c r="B67" s="777" t="s">
        <v>1089</v>
      </c>
      <c r="C67" s="778"/>
      <c r="D67" s="778"/>
      <c r="E67" s="778"/>
      <c r="F67" s="778"/>
      <c r="G67" s="778"/>
      <c r="H67" s="778"/>
      <c r="I67" s="778"/>
      <c r="J67" s="778"/>
      <c r="K67" s="778"/>
      <c r="L67" s="778"/>
      <c r="M67" s="778"/>
      <c r="N67" s="778"/>
      <c r="O67" s="778"/>
      <c r="P67" s="778"/>
      <c r="Q67" s="774"/>
      <c r="AY67" s="535"/>
      <c r="AZ67" s="535"/>
      <c r="BA67" s="535"/>
      <c r="BB67" s="535"/>
      <c r="BC67" s="535"/>
      <c r="BD67" s="535"/>
      <c r="BE67" s="535"/>
      <c r="BF67" s="670"/>
      <c r="BG67" s="535"/>
      <c r="BH67" s="535"/>
      <c r="BI67" s="535"/>
      <c r="BJ67" s="535"/>
    </row>
    <row r="68" spans="1:74" s="443" customFormat="1" ht="12" customHeight="1" x14ac:dyDescent="0.2">
      <c r="A68" s="442"/>
      <c r="B68" s="779" t="s">
        <v>1091</v>
      </c>
      <c r="C68" s="773"/>
      <c r="D68" s="773"/>
      <c r="E68" s="773"/>
      <c r="F68" s="773"/>
      <c r="G68" s="773"/>
      <c r="H68" s="773"/>
      <c r="I68" s="773"/>
      <c r="J68" s="773"/>
      <c r="K68" s="773"/>
      <c r="L68" s="773"/>
      <c r="M68" s="773"/>
      <c r="N68" s="773"/>
      <c r="O68" s="773"/>
      <c r="P68" s="773"/>
      <c r="Q68" s="774"/>
      <c r="AY68" s="535"/>
      <c r="AZ68" s="535"/>
      <c r="BA68" s="535"/>
      <c r="BB68" s="535"/>
      <c r="BC68" s="535"/>
      <c r="BD68" s="535"/>
      <c r="BE68" s="535"/>
      <c r="BF68" s="670"/>
      <c r="BG68" s="535"/>
      <c r="BH68" s="535"/>
      <c r="BI68" s="535"/>
      <c r="BJ68" s="535"/>
    </row>
    <row r="69" spans="1:74" s="443" customFormat="1" ht="12" customHeight="1" x14ac:dyDescent="0.2">
      <c r="A69" s="442"/>
      <c r="B69" s="772" t="s">
        <v>1075</v>
      </c>
      <c r="C69" s="773"/>
      <c r="D69" s="773"/>
      <c r="E69" s="773"/>
      <c r="F69" s="773"/>
      <c r="G69" s="773"/>
      <c r="H69" s="773"/>
      <c r="I69" s="773"/>
      <c r="J69" s="773"/>
      <c r="K69" s="773"/>
      <c r="L69" s="773"/>
      <c r="M69" s="773"/>
      <c r="N69" s="773"/>
      <c r="O69" s="773"/>
      <c r="P69" s="773"/>
      <c r="Q69" s="774"/>
      <c r="AY69" s="535"/>
      <c r="AZ69" s="535"/>
      <c r="BA69" s="535"/>
      <c r="BB69" s="535"/>
      <c r="BC69" s="535"/>
      <c r="BD69" s="535"/>
      <c r="BE69" s="535"/>
      <c r="BF69" s="670"/>
      <c r="BG69" s="535"/>
      <c r="BH69" s="535"/>
      <c r="BI69" s="535"/>
      <c r="BJ69" s="535"/>
    </row>
    <row r="70" spans="1:74" s="443" customFormat="1" ht="12" customHeight="1" x14ac:dyDescent="0.2">
      <c r="A70" s="436"/>
      <c r="B70" s="786" t="s">
        <v>1186</v>
      </c>
      <c r="C70" s="774"/>
      <c r="D70" s="774"/>
      <c r="E70" s="774"/>
      <c r="F70" s="774"/>
      <c r="G70" s="774"/>
      <c r="H70" s="774"/>
      <c r="I70" s="774"/>
      <c r="J70" s="774"/>
      <c r="K70" s="774"/>
      <c r="L70" s="774"/>
      <c r="M70" s="774"/>
      <c r="N70" s="774"/>
      <c r="O70" s="774"/>
      <c r="P70" s="774"/>
      <c r="Q70" s="774"/>
      <c r="AY70" s="535"/>
      <c r="AZ70" s="535"/>
      <c r="BA70" s="535"/>
      <c r="BB70" s="535"/>
      <c r="BC70" s="535"/>
      <c r="BD70" s="535"/>
      <c r="BE70" s="535"/>
      <c r="BF70" s="670"/>
      <c r="BG70" s="535"/>
      <c r="BH70" s="535"/>
      <c r="BI70" s="535"/>
      <c r="BJ70" s="535"/>
    </row>
    <row r="71" spans="1:74" x14ac:dyDescent="0.2">
      <c r="C71" s="161"/>
      <c r="D71" s="161"/>
      <c r="E71" s="161"/>
      <c r="F71" s="161"/>
      <c r="G71" s="161"/>
      <c r="H71" s="161"/>
      <c r="I71" s="161"/>
      <c r="J71" s="161"/>
      <c r="K71" s="161"/>
      <c r="L71" s="161"/>
      <c r="M71" s="161"/>
      <c r="N71" s="161"/>
      <c r="O71" s="161"/>
      <c r="P71" s="161"/>
      <c r="Q71" s="161"/>
      <c r="R71" s="161"/>
      <c r="S71" s="161"/>
      <c r="T71" s="161"/>
      <c r="U71" s="161"/>
      <c r="V71" s="161"/>
      <c r="W71" s="161"/>
      <c r="X71" s="161"/>
      <c r="Y71" s="161"/>
      <c r="Z71" s="161"/>
      <c r="AA71" s="161"/>
      <c r="AB71" s="161"/>
      <c r="AC71" s="161"/>
      <c r="AD71" s="161"/>
      <c r="AE71" s="161"/>
      <c r="AF71" s="161"/>
      <c r="AG71" s="161"/>
      <c r="AH71" s="161"/>
      <c r="AI71" s="161"/>
      <c r="AJ71" s="161"/>
      <c r="AK71" s="161"/>
      <c r="AL71" s="161"/>
      <c r="AM71" s="161"/>
      <c r="AN71" s="161"/>
      <c r="AO71" s="161"/>
      <c r="AP71" s="161"/>
      <c r="AQ71" s="161"/>
      <c r="AR71" s="161"/>
      <c r="AS71" s="161"/>
      <c r="AT71" s="161"/>
      <c r="AU71" s="161"/>
      <c r="AV71" s="161"/>
      <c r="AW71" s="161"/>
      <c r="AX71" s="161"/>
      <c r="AY71" s="405"/>
      <c r="AZ71" s="405"/>
      <c r="BA71" s="405"/>
      <c r="BB71" s="405"/>
      <c r="BC71" s="405"/>
      <c r="BD71" s="405"/>
      <c r="BE71" s="405"/>
      <c r="BF71" s="648"/>
      <c r="BG71" s="405"/>
      <c r="BH71" s="405"/>
      <c r="BI71" s="405"/>
      <c r="BJ71" s="405"/>
      <c r="BK71" s="405"/>
      <c r="BL71" s="405"/>
      <c r="BM71" s="405"/>
      <c r="BN71" s="405"/>
      <c r="BO71" s="405"/>
      <c r="BP71" s="405"/>
      <c r="BQ71" s="405"/>
      <c r="BR71" s="405"/>
      <c r="BS71" s="405"/>
      <c r="BT71" s="405"/>
      <c r="BU71" s="405"/>
      <c r="BV71" s="405"/>
    </row>
    <row r="72" spans="1:74" x14ac:dyDescent="0.2">
      <c r="C72" s="161"/>
      <c r="D72" s="161"/>
      <c r="E72" s="161"/>
      <c r="F72" s="161"/>
      <c r="G72" s="161"/>
      <c r="H72" s="161"/>
      <c r="I72" s="161"/>
      <c r="J72" s="161"/>
      <c r="K72" s="161"/>
      <c r="L72" s="161"/>
      <c r="M72" s="161"/>
      <c r="N72" s="161"/>
      <c r="O72" s="161"/>
      <c r="P72" s="161"/>
      <c r="Q72" s="161"/>
      <c r="R72" s="161"/>
      <c r="S72" s="161"/>
      <c r="T72" s="161"/>
      <c r="U72" s="161"/>
      <c r="V72" s="161"/>
      <c r="W72" s="161"/>
      <c r="X72" s="161"/>
      <c r="Y72" s="161"/>
      <c r="Z72" s="161"/>
      <c r="AA72" s="161"/>
      <c r="AB72" s="161"/>
      <c r="AC72" s="161"/>
      <c r="AD72" s="161"/>
      <c r="AE72" s="161"/>
      <c r="AF72" s="161"/>
      <c r="AG72" s="161"/>
      <c r="AH72" s="161"/>
      <c r="AI72" s="161"/>
      <c r="AJ72" s="161"/>
      <c r="AK72" s="161"/>
      <c r="AL72" s="161"/>
      <c r="AM72" s="161"/>
      <c r="AN72" s="161"/>
      <c r="AO72" s="161"/>
      <c r="AP72" s="161"/>
      <c r="AQ72" s="161"/>
      <c r="AR72" s="161"/>
      <c r="AS72" s="161"/>
      <c r="AT72" s="161"/>
      <c r="AU72" s="161"/>
      <c r="AV72" s="161"/>
      <c r="AW72" s="161"/>
      <c r="AX72" s="161"/>
      <c r="AY72" s="405"/>
      <c r="AZ72" s="405"/>
      <c r="BA72" s="405"/>
      <c r="BB72" s="405"/>
      <c r="BC72" s="405"/>
      <c r="BD72" s="405"/>
      <c r="BE72" s="405"/>
      <c r="BF72" s="648"/>
      <c r="BG72" s="405"/>
      <c r="BH72" s="405"/>
      <c r="BI72" s="405"/>
      <c r="BJ72" s="405"/>
      <c r="BK72" s="405"/>
      <c r="BL72" s="405"/>
      <c r="BM72" s="405"/>
      <c r="BN72" s="405"/>
      <c r="BO72" s="405"/>
      <c r="BP72" s="405"/>
      <c r="BQ72" s="405"/>
      <c r="BR72" s="405"/>
      <c r="BS72" s="405"/>
      <c r="BT72" s="405"/>
      <c r="BU72" s="405"/>
      <c r="BV72" s="405"/>
    </row>
    <row r="73" spans="1:74" x14ac:dyDescent="0.2">
      <c r="C73" s="161"/>
      <c r="D73" s="161"/>
      <c r="E73" s="161"/>
      <c r="F73" s="161"/>
      <c r="G73" s="161"/>
      <c r="H73" s="161"/>
      <c r="I73" s="161"/>
      <c r="J73" s="161"/>
      <c r="K73" s="161"/>
      <c r="L73" s="161"/>
      <c r="M73" s="161"/>
      <c r="N73" s="161"/>
      <c r="O73" s="161"/>
      <c r="P73" s="161"/>
      <c r="Q73" s="161"/>
      <c r="R73" s="161"/>
      <c r="S73" s="161"/>
      <c r="T73" s="161"/>
      <c r="U73" s="161"/>
      <c r="V73" s="161"/>
      <c r="W73" s="161"/>
      <c r="X73" s="161"/>
      <c r="Y73" s="161"/>
      <c r="Z73" s="161"/>
      <c r="AA73" s="161"/>
      <c r="AB73" s="161"/>
      <c r="AC73" s="161"/>
      <c r="AD73" s="161"/>
      <c r="AE73" s="161"/>
      <c r="AF73" s="161"/>
      <c r="AG73" s="161"/>
      <c r="AH73" s="161"/>
      <c r="AI73" s="161"/>
      <c r="AJ73" s="161"/>
      <c r="AK73" s="161"/>
      <c r="AL73" s="161"/>
      <c r="AM73" s="161"/>
      <c r="AN73" s="161"/>
      <c r="AO73" s="161"/>
      <c r="AP73" s="161"/>
      <c r="AQ73" s="161"/>
      <c r="AR73" s="161"/>
      <c r="AS73" s="161"/>
      <c r="AT73" s="161"/>
      <c r="AU73" s="161"/>
      <c r="AV73" s="161"/>
      <c r="AW73" s="161"/>
      <c r="AX73" s="161"/>
      <c r="AY73" s="405"/>
      <c r="AZ73" s="405"/>
      <c r="BA73" s="405"/>
      <c r="BB73" s="405"/>
      <c r="BC73" s="405"/>
      <c r="BD73" s="405"/>
      <c r="BE73" s="405"/>
      <c r="BF73" s="648"/>
      <c r="BG73" s="405"/>
      <c r="BH73" s="405"/>
      <c r="BI73" s="405"/>
      <c r="BJ73" s="405"/>
      <c r="BK73" s="405"/>
      <c r="BL73" s="405"/>
      <c r="BM73" s="405"/>
      <c r="BN73" s="405"/>
      <c r="BO73" s="405"/>
      <c r="BP73" s="405"/>
      <c r="BQ73" s="405"/>
      <c r="BR73" s="405"/>
      <c r="BS73" s="405"/>
      <c r="BT73" s="405"/>
      <c r="BU73" s="405"/>
      <c r="BV73" s="405"/>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405"/>
      <c r="AZ74" s="405"/>
      <c r="BA74" s="405"/>
      <c r="BB74" s="405"/>
      <c r="BC74" s="405"/>
      <c r="BD74" s="405"/>
      <c r="BE74" s="405"/>
      <c r="BF74" s="648"/>
      <c r="BG74" s="405"/>
      <c r="BH74" s="405"/>
      <c r="BI74" s="405"/>
      <c r="BJ74" s="405"/>
      <c r="BK74" s="405"/>
      <c r="BL74" s="405"/>
      <c r="BM74" s="405"/>
      <c r="BN74" s="405"/>
      <c r="BO74" s="405"/>
      <c r="BP74" s="405"/>
      <c r="BQ74" s="405"/>
      <c r="BR74" s="405"/>
      <c r="BS74" s="405"/>
      <c r="BT74" s="405"/>
      <c r="BU74" s="405"/>
      <c r="BV74" s="405"/>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405"/>
      <c r="AZ75" s="405"/>
      <c r="BA75" s="405"/>
      <c r="BB75" s="405"/>
      <c r="BC75" s="405"/>
      <c r="BD75" s="405"/>
      <c r="BE75" s="405"/>
      <c r="BF75" s="648"/>
      <c r="BG75" s="405"/>
      <c r="BH75" s="405"/>
      <c r="BI75" s="405"/>
      <c r="BJ75" s="405"/>
      <c r="BK75" s="405"/>
      <c r="BL75" s="405"/>
      <c r="BM75" s="405"/>
      <c r="BN75" s="405"/>
      <c r="BO75" s="405"/>
      <c r="BP75" s="405"/>
      <c r="BQ75" s="405"/>
      <c r="BR75" s="405"/>
      <c r="BS75" s="405"/>
      <c r="BT75" s="405"/>
      <c r="BU75" s="405"/>
      <c r="BV75" s="405"/>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405"/>
      <c r="AZ76" s="405"/>
      <c r="BA76" s="405"/>
      <c r="BB76" s="405"/>
      <c r="BC76" s="405"/>
      <c r="BD76" s="405"/>
      <c r="BE76" s="405"/>
      <c r="BF76" s="648"/>
      <c r="BG76" s="405"/>
      <c r="BH76" s="405"/>
      <c r="BI76" s="405"/>
      <c r="BJ76" s="405"/>
      <c r="BK76" s="405"/>
      <c r="BL76" s="405"/>
      <c r="BM76" s="405"/>
      <c r="BN76" s="405"/>
      <c r="BO76" s="405"/>
      <c r="BP76" s="405"/>
      <c r="BQ76" s="405"/>
      <c r="BR76" s="405"/>
      <c r="BS76" s="405"/>
      <c r="BT76" s="405"/>
      <c r="BU76" s="405"/>
      <c r="BV76" s="405"/>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405"/>
      <c r="AZ77" s="405"/>
      <c r="BA77" s="405"/>
      <c r="BB77" s="405"/>
      <c r="BC77" s="405"/>
      <c r="BD77" s="405"/>
      <c r="BE77" s="405"/>
      <c r="BF77" s="648"/>
      <c r="BG77" s="405"/>
      <c r="BH77" s="405"/>
      <c r="BI77" s="405"/>
      <c r="BJ77" s="405"/>
      <c r="BK77" s="405"/>
      <c r="BL77" s="405"/>
      <c r="BM77" s="405"/>
      <c r="BN77" s="405"/>
      <c r="BO77" s="405"/>
      <c r="BP77" s="405"/>
      <c r="BQ77" s="405"/>
      <c r="BR77" s="405"/>
      <c r="BS77" s="405"/>
      <c r="BT77" s="405"/>
      <c r="BU77" s="405"/>
      <c r="BV77" s="405"/>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405"/>
      <c r="AZ78" s="405"/>
      <c r="BA78" s="405"/>
      <c r="BB78" s="405"/>
      <c r="BC78" s="405"/>
      <c r="BD78" s="405"/>
      <c r="BE78" s="405"/>
      <c r="BF78" s="648"/>
      <c r="BG78" s="405"/>
      <c r="BH78" s="405"/>
      <c r="BI78" s="405"/>
      <c r="BJ78" s="405"/>
      <c r="BK78" s="405"/>
      <c r="BL78" s="405"/>
      <c r="BM78" s="405"/>
      <c r="BN78" s="405"/>
      <c r="BO78" s="405"/>
      <c r="BP78" s="405"/>
      <c r="BQ78" s="405"/>
      <c r="BR78" s="405"/>
      <c r="BS78" s="405"/>
      <c r="BT78" s="405"/>
      <c r="BU78" s="405"/>
      <c r="BV78" s="405"/>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405"/>
      <c r="AZ79" s="405"/>
      <c r="BA79" s="405"/>
      <c r="BB79" s="405"/>
      <c r="BC79" s="405"/>
      <c r="BD79" s="405"/>
      <c r="BE79" s="405"/>
      <c r="BF79" s="648"/>
      <c r="BG79" s="405"/>
      <c r="BH79" s="405"/>
      <c r="BI79" s="405"/>
      <c r="BJ79" s="405"/>
      <c r="BK79" s="405"/>
      <c r="BL79" s="405"/>
      <c r="BM79" s="405"/>
      <c r="BN79" s="405"/>
      <c r="BO79" s="405"/>
      <c r="BP79" s="405"/>
      <c r="BQ79" s="405"/>
      <c r="BR79" s="405"/>
      <c r="BS79" s="405"/>
      <c r="BT79" s="405"/>
      <c r="BU79" s="405"/>
      <c r="BV79" s="405"/>
    </row>
    <row r="80" spans="1:74" x14ac:dyDescent="0.2">
      <c r="BK80" s="406"/>
      <c r="BL80" s="406"/>
      <c r="BM80" s="406"/>
      <c r="BN80" s="406"/>
      <c r="BO80" s="406"/>
      <c r="BP80" s="406"/>
      <c r="BQ80" s="406"/>
      <c r="BR80" s="406"/>
      <c r="BS80" s="406"/>
      <c r="BT80" s="406"/>
      <c r="BU80" s="406"/>
      <c r="BV80" s="406"/>
    </row>
    <row r="81" spans="63:74" x14ac:dyDescent="0.2">
      <c r="BK81" s="406"/>
      <c r="BL81" s="406"/>
      <c r="BM81" s="406"/>
      <c r="BN81" s="406"/>
      <c r="BO81" s="406"/>
      <c r="BP81" s="406"/>
      <c r="BQ81" s="406"/>
      <c r="BR81" s="406"/>
      <c r="BS81" s="406"/>
      <c r="BT81" s="406"/>
      <c r="BU81" s="406"/>
      <c r="BV81" s="406"/>
    </row>
    <row r="82" spans="63:74" x14ac:dyDescent="0.2">
      <c r="BK82" s="406"/>
      <c r="BL82" s="406"/>
      <c r="BM82" s="406"/>
      <c r="BN82" s="406"/>
      <c r="BO82" s="406"/>
      <c r="BP82" s="406"/>
      <c r="BQ82" s="406"/>
      <c r="BR82" s="406"/>
      <c r="BS82" s="406"/>
      <c r="BT82" s="406"/>
      <c r="BU82" s="406"/>
      <c r="BV82" s="406"/>
    </row>
    <row r="83" spans="63:74" x14ac:dyDescent="0.2">
      <c r="BK83" s="406"/>
      <c r="BL83" s="406"/>
      <c r="BM83" s="406"/>
      <c r="BN83" s="406"/>
      <c r="BO83" s="406"/>
      <c r="BP83" s="406"/>
      <c r="BQ83" s="406"/>
      <c r="BR83" s="406"/>
      <c r="BS83" s="406"/>
      <c r="BT83" s="406"/>
      <c r="BU83" s="406"/>
      <c r="BV83" s="406"/>
    </row>
    <row r="84" spans="63:74" x14ac:dyDescent="0.2">
      <c r="BK84" s="406"/>
      <c r="BL84" s="406"/>
      <c r="BM84" s="406"/>
      <c r="BN84" s="406"/>
      <c r="BO84" s="406"/>
      <c r="BP84" s="406"/>
      <c r="BQ84" s="406"/>
      <c r="BR84" s="406"/>
      <c r="BS84" s="406"/>
      <c r="BT84" s="406"/>
      <c r="BU84" s="406"/>
      <c r="BV84" s="406"/>
    </row>
    <row r="85" spans="63:74" x14ac:dyDescent="0.2">
      <c r="BK85" s="406"/>
      <c r="BL85" s="406"/>
      <c r="BM85" s="406"/>
      <c r="BN85" s="406"/>
      <c r="BO85" s="406"/>
      <c r="BP85" s="406"/>
      <c r="BQ85" s="406"/>
      <c r="BR85" s="406"/>
      <c r="BS85" s="406"/>
      <c r="BT85" s="406"/>
      <c r="BU85" s="406"/>
      <c r="BV85" s="406"/>
    </row>
    <row r="86" spans="63:74" x14ac:dyDescent="0.2">
      <c r="BK86" s="406"/>
      <c r="BL86" s="406"/>
      <c r="BM86" s="406"/>
      <c r="BN86" s="406"/>
      <c r="BO86" s="406"/>
      <c r="BP86" s="406"/>
      <c r="BQ86" s="406"/>
      <c r="BR86" s="406"/>
      <c r="BS86" s="406"/>
      <c r="BT86" s="406"/>
      <c r="BU86" s="406"/>
      <c r="BV86" s="406"/>
    </row>
    <row r="87" spans="63:74" x14ac:dyDescent="0.2">
      <c r="BK87" s="406"/>
      <c r="BL87" s="406"/>
      <c r="BM87" s="406"/>
      <c r="BN87" s="406"/>
      <c r="BO87" s="406"/>
      <c r="BP87" s="406"/>
      <c r="BQ87" s="406"/>
      <c r="BR87" s="406"/>
      <c r="BS87" s="406"/>
      <c r="BT87" s="406"/>
      <c r="BU87" s="406"/>
      <c r="BV87" s="406"/>
    </row>
    <row r="88" spans="63:74" x14ac:dyDescent="0.2">
      <c r="BK88" s="406"/>
      <c r="BL88" s="406"/>
      <c r="BM88" s="406"/>
      <c r="BN88" s="406"/>
      <c r="BO88" s="406"/>
      <c r="BP88" s="406"/>
      <c r="BQ88" s="406"/>
      <c r="BR88" s="406"/>
      <c r="BS88" s="406"/>
      <c r="BT88" s="406"/>
      <c r="BU88" s="406"/>
      <c r="BV88" s="406"/>
    </row>
    <row r="89" spans="63:74" x14ac:dyDescent="0.2">
      <c r="BK89" s="406"/>
      <c r="BL89" s="406"/>
      <c r="BM89" s="406"/>
      <c r="BN89" s="406"/>
      <c r="BO89" s="406"/>
      <c r="BP89" s="406"/>
      <c r="BQ89" s="406"/>
      <c r="BR89" s="406"/>
      <c r="BS89" s="406"/>
      <c r="BT89" s="406"/>
      <c r="BU89" s="406"/>
      <c r="BV89" s="406"/>
    </row>
    <row r="90" spans="63:74" x14ac:dyDescent="0.2">
      <c r="BK90" s="406"/>
      <c r="BL90" s="406"/>
      <c r="BM90" s="406"/>
      <c r="BN90" s="406"/>
      <c r="BO90" s="406"/>
      <c r="BP90" s="406"/>
      <c r="BQ90" s="406"/>
      <c r="BR90" s="406"/>
      <c r="BS90" s="406"/>
      <c r="BT90" s="406"/>
      <c r="BU90" s="406"/>
      <c r="BV90" s="406"/>
    </row>
    <row r="91" spans="63:74" x14ac:dyDescent="0.2">
      <c r="BK91" s="406"/>
      <c r="BL91" s="406"/>
      <c r="BM91" s="406"/>
      <c r="BN91" s="406"/>
      <c r="BO91" s="406"/>
      <c r="BP91" s="406"/>
      <c r="BQ91" s="406"/>
      <c r="BR91" s="406"/>
      <c r="BS91" s="406"/>
      <c r="BT91" s="406"/>
      <c r="BU91" s="406"/>
      <c r="BV91" s="406"/>
    </row>
    <row r="92" spans="63:74" x14ac:dyDescent="0.2">
      <c r="BK92" s="406"/>
      <c r="BL92" s="406"/>
      <c r="BM92" s="406"/>
      <c r="BN92" s="406"/>
      <c r="BO92" s="406"/>
      <c r="BP92" s="406"/>
      <c r="BQ92" s="406"/>
      <c r="BR92" s="406"/>
      <c r="BS92" s="406"/>
      <c r="BT92" s="406"/>
      <c r="BU92" s="406"/>
      <c r="BV92" s="406"/>
    </row>
    <row r="93" spans="63:74" x14ac:dyDescent="0.2">
      <c r="BK93" s="406"/>
      <c r="BL93" s="406"/>
      <c r="BM93" s="406"/>
      <c r="BN93" s="406"/>
      <c r="BO93" s="406"/>
      <c r="BP93" s="406"/>
      <c r="BQ93" s="406"/>
      <c r="BR93" s="406"/>
      <c r="BS93" s="406"/>
      <c r="BT93" s="406"/>
      <c r="BU93" s="406"/>
      <c r="BV93" s="406"/>
    </row>
    <row r="94" spans="63:74" x14ac:dyDescent="0.2">
      <c r="BK94" s="406"/>
      <c r="BL94" s="406"/>
      <c r="BM94" s="406"/>
      <c r="BN94" s="406"/>
      <c r="BO94" s="406"/>
      <c r="BP94" s="406"/>
      <c r="BQ94" s="406"/>
      <c r="BR94" s="406"/>
      <c r="BS94" s="406"/>
      <c r="BT94" s="406"/>
      <c r="BU94" s="406"/>
      <c r="BV94" s="406"/>
    </row>
    <row r="95" spans="63:74" x14ac:dyDescent="0.2">
      <c r="BK95" s="406"/>
      <c r="BL95" s="406"/>
      <c r="BM95" s="406"/>
      <c r="BN95" s="406"/>
      <c r="BO95" s="406"/>
      <c r="BP95" s="406"/>
      <c r="BQ95" s="406"/>
      <c r="BR95" s="406"/>
      <c r="BS95" s="406"/>
      <c r="BT95" s="406"/>
      <c r="BU95" s="406"/>
      <c r="BV95" s="406"/>
    </row>
    <row r="96" spans="63:74" x14ac:dyDescent="0.2">
      <c r="BK96" s="406"/>
      <c r="BL96" s="406"/>
      <c r="BM96" s="406"/>
      <c r="BN96" s="406"/>
      <c r="BO96" s="406"/>
      <c r="BP96" s="406"/>
      <c r="BQ96" s="406"/>
      <c r="BR96" s="406"/>
      <c r="BS96" s="406"/>
      <c r="BT96" s="406"/>
      <c r="BU96" s="406"/>
      <c r="BV96" s="406"/>
    </row>
    <row r="97" spans="63:74" x14ac:dyDescent="0.2">
      <c r="BK97" s="406"/>
      <c r="BL97" s="406"/>
      <c r="BM97" s="406"/>
      <c r="BN97" s="406"/>
      <c r="BO97" s="406"/>
      <c r="BP97" s="406"/>
      <c r="BQ97" s="406"/>
      <c r="BR97" s="406"/>
      <c r="BS97" s="406"/>
      <c r="BT97" s="406"/>
      <c r="BU97" s="406"/>
      <c r="BV97" s="406"/>
    </row>
    <row r="98" spans="63:74" x14ac:dyDescent="0.2">
      <c r="BK98" s="406"/>
      <c r="BL98" s="406"/>
      <c r="BM98" s="406"/>
      <c r="BN98" s="406"/>
      <c r="BO98" s="406"/>
      <c r="BP98" s="406"/>
      <c r="BQ98" s="406"/>
      <c r="BR98" s="406"/>
      <c r="BS98" s="406"/>
      <c r="BT98" s="406"/>
      <c r="BU98" s="406"/>
      <c r="BV98" s="406"/>
    </row>
    <row r="99" spans="63:74" x14ac:dyDescent="0.2">
      <c r="BK99" s="406"/>
      <c r="BL99" s="406"/>
      <c r="BM99" s="406"/>
      <c r="BN99" s="406"/>
      <c r="BO99" s="406"/>
      <c r="BP99" s="406"/>
      <c r="BQ99" s="406"/>
      <c r="BR99" s="406"/>
      <c r="BS99" s="406"/>
      <c r="BT99" s="406"/>
      <c r="BU99" s="406"/>
      <c r="BV99" s="406"/>
    </row>
    <row r="100" spans="63:74" x14ac:dyDescent="0.2">
      <c r="BK100" s="406"/>
      <c r="BL100" s="406"/>
      <c r="BM100" s="406"/>
      <c r="BN100" s="406"/>
      <c r="BO100" s="406"/>
      <c r="BP100" s="406"/>
      <c r="BQ100" s="406"/>
      <c r="BR100" s="406"/>
      <c r="BS100" s="406"/>
      <c r="BT100" s="406"/>
      <c r="BU100" s="406"/>
      <c r="BV100" s="406"/>
    </row>
    <row r="101" spans="63:74" x14ac:dyDescent="0.2">
      <c r="BK101" s="406"/>
      <c r="BL101" s="406"/>
      <c r="BM101" s="406"/>
      <c r="BN101" s="406"/>
      <c r="BO101" s="406"/>
      <c r="BP101" s="406"/>
      <c r="BQ101" s="406"/>
      <c r="BR101" s="406"/>
      <c r="BS101" s="406"/>
      <c r="BT101" s="406"/>
      <c r="BU101" s="406"/>
      <c r="BV101" s="406"/>
    </row>
    <row r="102" spans="63:74" x14ac:dyDescent="0.2">
      <c r="BK102" s="406"/>
      <c r="BL102" s="406"/>
      <c r="BM102" s="406"/>
      <c r="BN102" s="406"/>
      <c r="BO102" s="406"/>
      <c r="BP102" s="406"/>
      <c r="BQ102" s="406"/>
      <c r="BR102" s="406"/>
      <c r="BS102" s="406"/>
      <c r="BT102" s="406"/>
      <c r="BU102" s="406"/>
      <c r="BV102" s="406"/>
    </row>
    <row r="103" spans="63:74" x14ac:dyDescent="0.2">
      <c r="BK103" s="406"/>
      <c r="BL103" s="406"/>
      <c r="BM103" s="406"/>
      <c r="BN103" s="406"/>
      <c r="BO103" s="406"/>
      <c r="BP103" s="406"/>
      <c r="BQ103" s="406"/>
      <c r="BR103" s="406"/>
      <c r="BS103" s="406"/>
      <c r="BT103" s="406"/>
      <c r="BU103" s="406"/>
      <c r="BV103" s="406"/>
    </row>
    <row r="104" spans="63:74" x14ac:dyDescent="0.2">
      <c r="BK104" s="406"/>
      <c r="BL104" s="406"/>
      <c r="BM104" s="406"/>
      <c r="BN104" s="406"/>
      <c r="BO104" s="406"/>
      <c r="BP104" s="406"/>
      <c r="BQ104" s="406"/>
      <c r="BR104" s="406"/>
      <c r="BS104" s="406"/>
      <c r="BT104" s="406"/>
      <c r="BU104" s="406"/>
      <c r="BV104" s="406"/>
    </row>
    <row r="105" spans="63:74" x14ac:dyDescent="0.2">
      <c r="BK105" s="406"/>
      <c r="BL105" s="406"/>
      <c r="BM105" s="406"/>
      <c r="BN105" s="406"/>
      <c r="BO105" s="406"/>
      <c r="BP105" s="406"/>
      <c r="BQ105" s="406"/>
      <c r="BR105" s="406"/>
      <c r="BS105" s="406"/>
      <c r="BT105" s="406"/>
      <c r="BU105" s="406"/>
      <c r="BV105" s="406"/>
    </row>
    <row r="106" spans="63:74" x14ac:dyDescent="0.2">
      <c r="BK106" s="406"/>
      <c r="BL106" s="406"/>
      <c r="BM106" s="406"/>
      <c r="BN106" s="406"/>
      <c r="BO106" s="406"/>
      <c r="BP106" s="406"/>
      <c r="BQ106" s="406"/>
      <c r="BR106" s="406"/>
      <c r="BS106" s="406"/>
      <c r="BT106" s="406"/>
      <c r="BU106" s="406"/>
      <c r="BV106" s="406"/>
    </row>
    <row r="107" spans="63:74" x14ac:dyDescent="0.2">
      <c r="BK107" s="406"/>
      <c r="BL107" s="406"/>
      <c r="BM107" s="406"/>
      <c r="BN107" s="406"/>
      <c r="BO107" s="406"/>
      <c r="BP107" s="406"/>
      <c r="BQ107" s="406"/>
      <c r="BR107" s="406"/>
      <c r="BS107" s="406"/>
      <c r="BT107" s="406"/>
      <c r="BU107" s="406"/>
      <c r="BV107" s="406"/>
    </row>
    <row r="108" spans="63:74" x14ac:dyDescent="0.2">
      <c r="BK108" s="406"/>
      <c r="BL108" s="406"/>
      <c r="BM108" s="406"/>
      <c r="BN108" s="406"/>
      <c r="BO108" s="406"/>
      <c r="BP108" s="406"/>
      <c r="BQ108" s="406"/>
      <c r="BR108" s="406"/>
      <c r="BS108" s="406"/>
      <c r="BT108" s="406"/>
      <c r="BU108" s="406"/>
      <c r="BV108" s="406"/>
    </row>
    <row r="109" spans="63:74" x14ac:dyDescent="0.2">
      <c r="BK109" s="406"/>
      <c r="BL109" s="406"/>
      <c r="BM109" s="406"/>
      <c r="BN109" s="406"/>
      <c r="BO109" s="406"/>
      <c r="BP109" s="406"/>
      <c r="BQ109" s="406"/>
      <c r="BR109" s="406"/>
      <c r="BS109" s="406"/>
      <c r="BT109" s="406"/>
      <c r="BU109" s="406"/>
      <c r="BV109" s="406"/>
    </row>
    <row r="110" spans="63:74" x14ac:dyDescent="0.2">
      <c r="BK110" s="406"/>
      <c r="BL110" s="406"/>
      <c r="BM110" s="406"/>
      <c r="BN110" s="406"/>
      <c r="BO110" s="406"/>
      <c r="BP110" s="406"/>
      <c r="BQ110" s="406"/>
      <c r="BR110" s="406"/>
      <c r="BS110" s="406"/>
      <c r="BT110" s="406"/>
      <c r="BU110" s="406"/>
      <c r="BV110" s="406"/>
    </row>
    <row r="111" spans="63:74" x14ac:dyDescent="0.2">
      <c r="BK111" s="406"/>
      <c r="BL111" s="406"/>
      <c r="BM111" s="406"/>
      <c r="BN111" s="406"/>
      <c r="BO111" s="406"/>
      <c r="BP111" s="406"/>
      <c r="BQ111" s="406"/>
      <c r="BR111" s="406"/>
      <c r="BS111" s="406"/>
      <c r="BT111" s="406"/>
      <c r="BU111" s="406"/>
      <c r="BV111" s="406"/>
    </row>
    <row r="112" spans="63:74" x14ac:dyDescent="0.2">
      <c r="BK112" s="406"/>
      <c r="BL112" s="406"/>
      <c r="BM112" s="406"/>
      <c r="BN112" s="406"/>
      <c r="BO112" s="406"/>
      <c r="BP112" s="406"/>
      <c r="BQ112" s="406"/>
      <c r="BR112" s="406"/>
      <c r="BS112" s="406"/>
      <c r="BT112" s="406"/>
      <c r="BU112" s="406"/>
      <c r="BV112" s="406"/>
    </row>
    <row r="113" spans="63:74" x14ac:dyDescent="0.2">
      <c r="BK113" s="406"/>
      <c r="BL113" s="406"/>
      <c r="BM113" s="406"/>
      <c r="BN113" s="406"/>
      <c r="BO113" s="406"/>
      <c r="BP113" s="406"/>
      <c r="BQ113" s="406"/>
      <c r="BR113" s="406"/>
      <c r="BS113" s="406"/>
      <c r="BT113" s="406"/>
      <c r="BU113" s="406"/>
      <c r="BV113" s="406"/>
    </row>
    <row r="114" spans="63:74" x14ac:dyDescent="0.2">
      <c r="BK114" s="406"/>
      <c r="BL114" s="406"/>
      <c r="BM114" s="406"/>
      <c r="BN114" s="406"/>
      <c r="BO114" s="406"/>
      <c r="BP114" s="406"/>
      <c r="BQ114" s="406"/>
      <c r="BR114" s="406"/>
      <c r="BS114" s="406"/>
      <c r="BT114" s="406"/>
      <c r="BU114" s="406"/>
      <c r="BV114" s="406"/>
    </row>
    <row r="115" spans="63:74" x14ac:dyDescent="0.2">
      <c r="BK115" s="406"/>
      <c r="BL115" s="406"/>
      <c r="BM115" s="406"/>
      <c r="BN115" s="406"/>
      <c r="BO115" s="406"/>
      <c r="BP115" s="406"/>
      <c r="BQ115" s="406"/>
      <c r="BR115" s="406"/>
      <c r="BS115" s="406"/>
      <c r="BT115" s="406"/>
      <c r="BU115" s="406"/>
      <c r="BV115" s="406"/>
    </row>
    <row r="116" spans="63:74" x14ac:dyDescent="0.2">
      <c r="BK116" s="406"/>
      <c r="BL116" s="406"/>
      <c r="BM116" s="406"/>
      <c r="BN116" s="406"/>
      <c r="BO116" s="406"/>
      <c r="BP116" s="406"/>
      <c r="BQ116" s="406"/>
      <c r="BR116" s="406"/>
      <c r="BS116" s="406"/>
      <c r="BT116" s="406"/>
      <c r="BU116" s="406"/>
      <c r="BV116" s="406"/>
    </row>
    <row r="117" spans="63:74" x14ac:dyDescent="0.2">
      <c r="BK117" s="406"/>
      <c r="BL117" s="406"/>
      <c r="BM117" s="406"/>
      <c r="BN117" s="406"/>
      <c r="BO117" s="406"/>
      <c r="BP117" s="406"/>
      <c r="BQ117" s="406"/>
      <c r="BR117" s="406"/>
      <c r="BS117" s="406"/>
      <c r="BT117" s="406"/>
      <c r="BU117" s="406"/>
      <c r="BV117" s="406"/>
    </row>
    <row r="118" spans="63:74" x14ac:dyDescent="0.2">
      <c r="BK118" s="406"/>
      <c r="BL118" s="406"/>
      <c r="BM118" s="406"/>
      <c r="BN118" s="406"/>
      <c r="BO118" s="406"/>
      <c r="BP118" s="406"/>
      <c r="BQ118" s="406"/>
      <c r="BR118" s="406"/>
      <c r="BS118" s="406"/>
      <c r="BT118" s="406"/>
      <c r="BU118" s="406"/>
      <c r="BV118" s="406"/>
    </row>
    <row r="119" spans="63:74" x14ac:dyDescent="0.2">
      <c r="BK119" s="406"/>
      <c r="BL119" s="406"/>
      <c r="BM119" s="406"/>
      <c r="BN119" s="406"/>
      <c r="BO119" s="406"/>
      <c r="BP119" s="406"/>
      <c r="BQ119" s="406"/>
      <c r="BR119" s="406"/>
      <c r="BS119" s="406"/>
      <c r="BT119" s="406"/>
      <c r="BU119" s="406"/>
      <c r="BV119" s="406"/>
    </row>
    <row r="120" spans="63:74" x14ac:dyDescent="0.2">
      <c r="BK120" s="406"/>
      <c r="BL120" s="406"/>
      <c r="BM120" s="406"/>
      <c r="BN120" s="406"/>
      <c r="BO120" s="406"/>
      <c r="BP120" s="406"/>
      <c r="BQ120" s="406"/>
      <c r="BR120" s="406"/>
      <c r="BS120" s="406"/>
      <c r="BT120" s="406"/>
      <c r="BU120" s="406"/>
      <c r="BV120" s="406"/>
    </row>
    <row r="121" spans="63:74" x14ac:dyDescent="0.2">
      <c r="BK121" s="406"/>
      <c r="BL121" s="406"/>
      <c r="BM121" s="406"/>
      <c r="BN121" s="406"/>
      <c r="BO121" s="406"/>
      <c r="BP121" s="406"/>
      <c r="BQ121" s="406"/>
      <c r="BR121" s="406"/>
      <c r="BS121" s="406"/>
      <c r="BT121" s="406"/>
      <c r="BU121" s="406"/>
      <c r="BV121" s="406"/>
    </row>
    <row r="122" spans="63:74" x14ac:dyDescent="0.2">
      <c r="BK122" s="406"/>
      <c r="BL122" s="406"/>
      <c r="BM122" s="406"/>
      <c r="BN122" s="406"/>
      <c r="BO122" s="406"/>
      <c r="BP122" s="406"/>
      <c r="BQ122" s="406"/>
      <c r="BR122" s="406"/>
      <c r="BS122" s="406"/>
      <c r="BT122" s="406"/>
      <c r="BU122" s="406"/>
      <c r="BV122" s="406"/>
    </row>
    <row r="123" spans="63:74" x14ac:dyDescent="0.2">
      <c r="BK123" s="406"/>
      <c r="BL123" s="406"/>
      <c r="BM123" s="406"/>
      <c r="BN123" s="406"/>
      <c r="BO123" s="406"/>
      <c r="BP123" s="406"/>
      <c r="BQ123" s="406"/>
      <c r="BR123" s="406"/>
      <c r="BS123" s="406"/>
      <c r="BT123" s="406"/>
      <c r="BU123" s="406"/>
      <c r="BV123" s="406"/>
    </row>
    <row r="124" spans="63:74" x14ac:dyDescent="0.2">
      <c r="BK124" s="406"/>
      <c r="BL124" s="406"/>
      <c r="BM124" s="406"/>
      <c r="BN124" s="406"/>
      <c r="BO124" s="406"/>
      <c r="BP124" s="406"/>
      <c r="BQ124" s="406"/>
      <c r="BR124" s="406"/>
      <c r="BS124" s="406"/>
      <c r="BT124" s="406"/>
      <c r="BU124" s="406"/>
      <c r="BV124" s="406"/>
    </row>
    <row r="125" spans="63:74" x14ac:dyDescent="0.2">
      <c r="BK125" s="406"/>
      <c r="BL125" s="406"/>
      <c r="BM125" s="406"/>
      <c r="BN125" s="406"/>
      <c r="BO125" s="406"/>
      <c r="BP125" s="406"/>
      <c r="BQ125" s="406"/>
      <c r="BR125" s="406"/>
      <c r="BS125" s="406"/>
      <c r="BT125" s="406"/>
      <c r="BU125" s="406"/>
      <c r="BV125" s="406"/>
    </row>
    <row r="126" spans="63:74" x14ac:dyDescent="0.2">
      <c r="BK126" s="406"/>
      <c r="BL126" s="406"/>
      <c r="BM126" s="406"/>
      <c r="BN126" s="406"/>
      <c r="BO126" s="406"/>
      <c r="BP126" s="406"/>
      <c r="BQ126" s="406"/>
      <c r="BR126" s="406"/>
      <c r="BS126" s="406"/>
      <c r="BT126" s="406"/>
      <c r="BU126" s="406"/>
      <c r="BV126" s="406"/>
    </row>
    <row r="127" spans="63:74" x14ac:dyDescent="0.2">
      <c r="BK127" s="406"/>
      <c r="BL127" s="406"/>
      <c r="BM127" s="406"/>
      <c r="BN127" s="406"/>
      <c r="BO127" s="406"/>
      <c r="BP127" s="406"/>
      <c r="BQ127" s="406"/>
      <c r="BR127" s="406"/>
      <c r="BS127" s="406"/>
      <c r="BT127" s="406"/>
      <c r="BU127" s="406"/>
      <c r="BV127" s="406"/>
    </row>
    <row r="128" spans="63:74" x14ac:dyDescent="0.2">
      <c r="BK128" s="406"/>
      <c r="BL128" s="406"/>
      <c r="BM128" s="406"/>
      <c r="BN128" s="406"/>
      <c r="BO128" s="406"/>
      <c r="BP128" s="406"/>
      <c r="BQ128" s="406"/>
      <c r="BR128" s="406"/>
      <c r="BS128" s="406"/>
      <c r="BT128" s="406"/>
      <c r="BU128" s="406"/>
      <c r="BV128" s="406"/>
    </row>
    <row r="129" spans="63:74" x14ac:dyDescent="0.2">
      <c r="BK129" s="406"/>
      <c r="BL129" s="406"/>
      <c r="BM129" s="406"/>
      <c r="BN129" s="406"/>
      <c r="BO129" s="406"/>
      <c r="BP129" s="406"/>
      <c r="BQ129" s="406"/>
      <c r="BR129" s="406"/>
      <c r="BS129" s="406"/>
      <c r="BT129" s="406"/>
      <c r="BU129" s="406"/>
      <c r="BV129" s="406"/>
    </row>
    <row r="130" spans="63:74" x14ac:dyDescent="0.2">
      <c r="BK130" s="406"/>
      <c r="BL130" s="406"/>
      <c r="BM130" s="406"/>
      <c r="BN130" s="406"/>
      <c r="BO130" s="406"/>
      <c r="BP130" s="406"/>
      <c r="BQ130" s="406"/>
      <c r="BR130" s="406"/>
      <c r="BS130" s="406"/>
      <c r="BT130" s="406"/>
      <c r="BU130" s="406"/>
      <c r="BV130" s="406"/>
    </row>
    <row r="131" spans="63:74" x14ac:dyDescent="0.2">
      <c r="BK131" s="406"/>
      <c r="BL131" s="406"/>
      <c r="BM131" s="406"/>
      <c r="BN131" s="406"/>
      <c r="BO131" s="406"/>
      <c r="BP131" s="406"/>
      <c r="BQ131" s="406"/>
      <c r="BR131" s="406"/>
      <c r="BS131" s="406"/>
      <c r="BT131" s="406"/>
      <c r="BU131" s="406"/>
      <c r="BV131" s="406"/>
    </row>
    <row r="132" spans="63:74" x14ac:dyDescent="0.2">
      <c r="BK132" s="406"/>
      <c r="BL132" s="406"/>
      <c r="BM132" s="406"/>
      <c r="BN132" s="406"/>
      <c r="BO132" s="406"/>
      <c r="BP132" s="406"/>
      <c r="BQ132" s="406"/>
      <c r="BR132" s="406"/>
      <c r="BS132" s="406"/>
      <c r="BT132" s="406"/>
      <c r="BU132" s="406"/>
      <c r="BV132" s="406"/>
    </row>
    <row r="133" spans="63:74" x14ac:dyDescent="0.2">
      <c r="BK133" s="406"/>
      <c r="BL133" s="406"/>
      <c r="BM133" s="406"/>
      <c r="BN133" s="406"/>
      <c r="BO133" s="406"/>
      <c r="BP133" s="406"/>
      <c r="BQ133" s="406"/>
      <c r="BR133" s="406"/>
      <c r="BS133" s="406"/>
      <c r="BT133" s="406"/>
      <c r="BU133" s="406"/>
      <c r="BV133" s="406"/>
    </row>
    <row r="134" spans="63:74" x14ac:dyDescent="0.2">
      <c r="BK134" s="406"/>
      <c r="BL134" s="406"/>
      <c r="BM134" s="406"/>
      <c r="BN134" s="406"/>
      <c r="BO134" s="406"/>
      <c r="BP134" s="406"/>
      <c r="BQ134" s="406"/>
      <c r="BR134" s="406"/>
      <c r="BS134" s="406"/>
      <c r="BT134" s="406"/>
      <c r="BU134" s="406"/>
      <c r="BV134" s="406"/>
    </row>
    <row r="135" spans="63:74" x14ac:dyDescent="0.2">
      <c r="BK135" s="406"/>
      <c r="BL135" s="406"/>
      <c r="BM135" s="406"/>
      <c r="BN135" s="406"/>
      <c r="BO135" s="406"/>
      <c r="BP135" s="406"/>
      <c r="BQ135" s="406"/>
      <c r="BR135" s="406"/>
      <c r="BS135" s="406"/>
      <c r="BT135" s="406"/>
      <c r="BU135" s="406"/>
      <c r="BV135" s="406"/>
    </row>
    <row r="136" spans="63:74" x14ac:dyDescent="0.2">
      <c r="BK136" s="406"/>
      <c r="BL136" s="406"/>
      <c r="BM136" s="406"/>
      <c r="BN136" s="406"/>
      <c r="BO136" s="406"/>
      <c r="BP136" s="406"/>
      <c r="BQ136" s="406"/>
      <c r="BR136" s="406"/>
      <c r="BS136" s="406"/>
      <c r="BT136" s="406"/>
      <c r="BU136" s="406"/>
      <c r="BV136" s="406"/>
    </row>
    <row r="137" spans="63:74" x14ac:dyDescent="0.2">
      <c r="BK137" s="406"/>
      <c r="BL137" s="406"/>
      <c r="BM137" s="406"/>
      <c r="BN137" s="406"/>
      <c r="BO137" s="406"/>
      <c r="BP137" s="406"/>
      <c r="BQ137" s="406"/>
      <c r="BR137" s="406"/>
      <c r="BS137" s="406"/>
      <c r="BT137" s="406"/>
      <c r="BU137" s="406"/>
      <c r="BV137" s="406"/>
    </row>
    <row r="138" spans="63:74" x14ac:dyDescent="0.2">
      <c r="BK138" s="406"/>
      <c r="BL138" s="406"/>
      <c r="BM138" s="406"/>
      <c r="BN138" s="406"/>
      <c r="BO138" s="406"/>
      <c r="BP138" s="406"/>
      <c r="BQ138" s="406"/>
      <c r="BR138" s="406"/>
      <c r="BS138" s="406"/>
      <c r="BT138" s="406"/>
      <c r="BU138" s="406"/>
      <c r="BV138" s="406"/>
    </row>
    <row r="139" spans="63:74" x14ac:dyDescent="0.2">
      <c r="BK139" s="406"/>
      <c r="BL139" s="406"/>
      <c r="BM139" s="406"/>
      <c r="BN139" s="406"/>
      <c r="BO139" s="406"/>
      <c r="BP139" s="406"/>
      <c r="BQ139" s="406"/>
      <c r="BR139" s="406"/>
      <c r="BS139" s="406"/>
      <c r="BT139" s="406"/>
      <c r="BU139" s="406"/>
      <c r="BV139" s="406"/>
    </row>
    <row r="140" spans="63:74" x14ac:dyDescent="0.2">
      <c r="BK140" s="406"/>
      <c r="BL140" s="406"/>
      <c r="BM140" s="406"/>
      <c r="BN140" s="406"/>
      <c r="BO140" s="406"/>
      <c r="BP140" s="406"/>
      <c r="BQ140" s="406"/>
      <c r="BR140" s="406"/>
      <c r="BS140" s="406"/>
      <c r="BT140" s="406"/>
      <c r="BU140" s="406"/>
      <c r="BV140" s="406"/>
    </row>
    <row r="141" spans="63:74" x14ac:dyDescent="0.2">
      <c r="BK141" s="406"/>
      <c r="BL141" s="406"/>
      <c r="BM141" s="406"/>
      <c r="BN141" s="406"/>
      <c r="BO141" s="406"/>
      <c r="BP141" s="406"/>
      <c r="BQ141" s="406"/>
      <c r="BR141" s="406"/>
      <c r="BS141" s="406"/>
      <c r="BT141" s="406"/>
      <c r="BU141" s="406"/>
      <c r="BV141" s="406"/>
    </row>
    <row r="142" spans="63:74" x14ac:dyDescent="0.2">
      <c r="BK142" s="406"/>
      <c r="BL142" s="406"/>
      <c r="BM142" s="406"/>
      <c r="BN142" s="406"/>
      <c r="BO142" s="406"/>
      <c r="BP142" s="406"/>
      <c r="BQ142" s="406"/>
      <c r="BR142" s="406"/>
      <c r="BS142" s="406"/>
      <c r="BT142" s="406"/>
      <c r="BU142" s="406"/>
      <c r="BV142" s="406"/>
    </row>
    <row r="143" spans="63:74" x14ac:dyDescent="0.2">
      <c r="BK143" s="406"/>
      <c r="BL143" s="406"/>
      <c r="BM143" s="406"/>
      <c r="BN143" s="406"/>
      <c r="BO143" s="406"/>
      <c r="BP143" s="406"/>
      <c r="BQ143" s="406"/>
      <c r="BR143" s="406"/>
      <c r="BS143" s="406"/>
      <c r="BT143" s="406"/>
      <c r="BU143" s="406"/>
      <c r="BV143" s="406"/>
    </row>
    <row r="144" spans="63:74" x14ac:dyDescent="0.2">
      <c r="BK144" s="406"/>
      <c r="BL144" s="406"/>
      <c r="BM144" s="406"/>
      <c r="BN144" s="406"/>
      <c r="BO144" s="406"/>
      <c r="BP144" s="406"/>
      <c r="BQ144" s="406"/>
      <c r="BR144" s="406"/>
      <c r="BS144" s="406"/>
      <c r="BT144" s="406"/>
      <c r="BU144" s="406"/>
      <c r="BV144" s="406"/>
    </row>
    <row r="145" spans="63:74" x14ac:dyDescent="0.2">
      <c r="BK145" s="406"/>
      <c r="BL145" s="406"/>
      <c r="BM145" s="406"/>
      <c r="BN145" s="406"/>
      <c r="BO145" s="406"/>
      <c r="BP145" s="406"/>
      <c r="BQ145" s="406"/>
      <c r="BR145" s="406"/>
      <c r="BS145" s="406"/>
      <c r="BT145" s="406"/>
      <c r="BU145" s="406"/>
      <c r="BV145" s="406"/>
    </row>
    <row r="146" spans="63:74" x14ac:dyDescent="0.2">
      <c r="BK146" s="406"/>
      <c r="BL146" s="406"/>
      <c r="BM146" s="406"/>
      <c r="BN146" s="406"/>
      <c r="BO146" s="406"/>
      <c r="BP146" s="406"/>
      <c r="BQ146" s="406"/>
      <c r="BR146" s="406"/>
      <c r="BS146" s="406"/>
      <c r="BT146" s="406"/>
      <c r="BU146" s="406"/>
      <c r="BV146" s="406"/>
    </row>
    <row r="147" spans="63:74" x14ac:dyDescent="0.2">
      <c r="BK147" s="406"/>
      <c r="BL147" s="406"/>
      <c r="BM147" s="406"/>
      <c r="BN147" s="406"/>
      <c r="BO147" s="406"/>
      <c r="BP147" s="406"/>
      <c r="BQ147" s="406"/>
      <c r="BR147" s="406"/>
      <c r="BS147" s="406"/>
      <c r="BT147" s="406"/>
      <c r="BU147" s="406"/>
      <c r="BV147" s="406"/>
    </row>
    <row r="148" spans="63:74" x14ac:dyDescent="0.2">
      <c r="BK148" s="406"/>
      <c r="BL148" s="406"/>
      <c r="BM148" s="406"/>
      <c r="BN148" s="406"/>
      <c r="BO148" s="406"/>
      <c r="BP148" s="406"/>
      <c r="BQ148" s="406"/>
      <c r="BR148" s="406"/>
      <c r="BS148" s="406"/>
      <c r="BT148" s="406"/>
      <c r="BU148" s="406"/>
      <c r="BV148" s="406"/>
    </row>
    <row r="149" spans="63:74" x14ac:dyDescent="0.2">
      <c r="BK149" s="406"/>
      <c r="BL149" s="406"/>
      <c r="BM149" s="406"/>
      <c r="BN149" s="406"/>
      <c r="BO149" s="406"/>
      <c r="BP149" s="406"/>
      <c r="BQ149" s="406"/>
      <c r="BR149" s="406"/>
      <c r="BS149" s="406"/>
      <c r="BT149" s="406"/>
      <c r="BU149" s="406"/>
      <c r="BV149" s="406"/>
    </row>
    <row r="150" spans="63:74" x14ac:dyDescent="0.2">
      <c r="BK150" s="406"/>
      <c r="BL150" s="406"/>
      <c r="BM150" s="406"/>
      <c r="BN150" s="406"/>
      <c r="BO150" s="406"/>
      <c r="BP150" s="406"/>
      <c r="BQ150" s="406"/>
      <c r="BR150" s="406"/>
      <c r="BS150" s="406"/>
      <c r="BT150" s="406"/>
      <c r="BU150" s="406"/>
      <c r="BV150" s="406"/>
    </row>
    <row r="151" spans="63:74" x14ac:dyDescent="0.2">
      <c r="BK151" s="406"/>
      <c r="BL151" s="406"/>
      <c r="BM151" s="406"/>
      <c r="BN151" s="406"/>
      <c r="BO151" s="406"/>
      <c r="BP151" s="406"/>
      <c r="BQ151" s="406"/>
      <c r="BR151" s="406"/>
      <c r="BS151" s="406"/>
      <c r="BT151" s="406"/>
      <c r="BU151" s="406"/>
      <c r="BV151" s="406"/>
    </row>
    <row r="152" spans="63:74" x14ac:dyDescent="0.2">
      <c r="BK152" s="406"/>
      <c r="BL152" s="406"/>
      <c r="BM152" s="406"/>
      <c r="BN152" s="406"/>
      <c r="BO152" s="406"/>
      <c r="BP152" s="406"/>
      <c r="BQ152" s="406"/>
      <c r="BR152" s="406"/>
      <c r="BS152" s="406"/>
      <c r="BT152" s="406"/>
      <c r="BU152" s="406"/>
      <c r="BV152" s="406"/>
    </row>
    <row r="153" spans="63:74" x14ac:dyDescent="0.2">
      <c r="BK153" s="406"/>
      <c r="BL153" s="406"/>
      <c r="BM153" s="406"/>
      <c r="BN153" s="406"/>
      <c r="BO153" s="406"/>
      <c r="BP153" s="406"/>
      <c r="BQ153" s="406"/>
      <c r="BR153" s="406"/>
      <c r="BS153" s="406"/>
      <c r="BT153" s="406"/>
      <c r="BU153" s="406"/>
      <c r="BV153" s="406"/>
    </row>
    <row r="154" spans="63:74" x14ac:dyDescent="0.2">
      <c r="BK154" s="406"/>
      <c r="BL154" s="406"/>
      <c r="BM154" s="406"/>
      <c r="BN154" s="406"/>
      <c r="BO154" s="406"/>
      <c r="BP154" s="406"/>
      <c r="BQ154" s="406"/>
      <c r="BR154" s="406"/>
      <c r="BS154" s="406"/>
      <c r="BT154" s="406"/>
      <c r="BU154" s="406"/>
      <c r="BV154" s="406"/>
    </row>
    <row r="155" spans="63:74" x14ac:dyDescent="0.2">
      <c r="BK155" s="406"/>
      <c r="BL155" s="406"/>
      <c r="BM155" s="406"/>
      <c r="BN155" s="406"/>
      <c r="BO155" s="406"/>
      <c r="BP155" s="406"/>
      <c r="BQ155" s="406"/>
      <c r="BR155" s="406"/>
      <c r="BS155" s="406"/>
      <c r="BT155" s="406"/>
      <c r="BU155" s="406"/>
      <c r="BV155" s="406"/>
    </row>
    <row r="156" spans="63:74" x14ac:dyDescent="0.2">
      <c r="BK156" s="406"/>
      <c r="BL156" s="406"/>
      <c r="BM156" s="406"/>
      <c r="BN156" s="406"/>
      <c r="BO156" s="406"/>
      <c r="BP156" s="406"/>
      <c r="BQ156" s="406"/>
      <c r="BR156" s="406"/>
      <c r="BS156" s="406"/>
      <c r="BT156" s="406"/>
      <c r="BU156" s="406"/>
      <c r="BV156" s="406"/>
    </row>
    <row r="157" spans="63:74" x14ac:dyDescent="0.2">
      <c r="BK157" s="406"/>
      <c r="BL157" s="406"/>
      <c r="BM157" s="406"/>
      <c r="BN157" s="406"/>
      <c r="BO157" s="406"/>
      <c r="BP157" s="406"/>
      <c r="BQ157" s="406"/>
      <c r="BR157" s="406"/>
      <c r="BS157" s="406"/>
      <c r="BT157" s="406"/>
      <c r="BU157" s="406"/>
      <c r="BV157" s="406"/>
    </row>
    <row r="158" spans="63:74" x14ac:dyDescent="0.2">
      <c r="BK158" s="406"/>
      <c r="BL158" s="406"/>
      <c r="BM158" s="406"/>
      <c r="BN158" s="406"/>
      <c r="BO158" s="406"/>
      <c r="BP158" s="406"/>
      <c r="BQ158" s="406"/>
      <c r="BR158" s="406"/>
      <c r="BS158" s="406"/>
      <c r="BT158" s="406"/>
      <c r="BU158" s="406"/>
      <c r="BV158" s="406"/>
    </row>
    <row r="159" spans="63:74" x14ac:dyDescent="0.2">
      <c r="BK159" s="406"/>
      <c r="BL159" s="406"/>
      <c r="BM159" s="406"/>
      <c r="BN159" s="406"/>
      <c r="BO159" s="406"/>
      <c r="BP159" s="406"/>
      <c r="BQ159" s="406"/>
      <c r="BR159" s="406"/>
      <c r="BS159" s="406"/>
      <c r="BT159" s="406"/>
      <c r="BU159" s="406"/>
      <c r="BV159" s="406"/>
    </row>
    <row r="160" spans="63:74" x14ac:dyDescent="0.2">
      <c r="BK160" s="406"/>
      <c r="BL160" s="406"/>
      <c r="BM160" s="406"/>
      <c r="BN160" s="406"/>
      <c r="BO160" s="406"/>
      <c r="BP160" s="406"/>
      <c r="BQ160" s="406"/>
      <c r="BR160" s="406"/>
      <c r="BS160" s="406"/>
      <c r="BT160" s="406"/>
      <c r="BU160" s="406"/>
      <c r="BV160" s="406"/>
    </row>
    <row r="161" spans="63:74" x14ac:dyDescent="0.2">
      <c r="BK161" s="406"/>
      <c r="BL161" s="406"/>
      <c r="BM161" s="406"/>
      <c r="BN161" s="406"/>
      <c r="BO161" s="406"/>
      <c r="BP161" s="406"/>
      <c r="BQ161" s="406"/>
      <c r="BR161" s="406"/>
      <c r="BS161" s="406"/>
      <c r="BT161" s="406"/>
      <c r="BU161" s="406"/>
      <c r="BV161" s="406"/>
    </row>
    <row r="162" spans="63:74" x14ac:dyDescent="0.2">
      <c r="BK162" s="406"/>
      <c r="BL162" s="406"/>
      <c r="BM162" s="406"/>
      <c r="BN162" s="406"/>
      <c r="BO162" s="406"/>
      <c r="BP162" s="406"/>
      <c r="BQ162" s="406"/>
      <c r="BR162" s="406"/>
      <c r="BS162" s="406"/>
      <c r="BT162" s="406"/>
      <c r="BU162" s="406"/>
      <c r="BV162" s="406"/>
    </row>
    <row r="163" spans="63:74" x14ac:dyDescent="0.2">
      <c r="BK163" s="406"/>
      <c r="BL163" s="406"/>
      <c r="BM163" s="406"/>
      <c r="BN163" s="406"/>
      <c r="BO163" s="406"/>
      <c r="BP163" s="406"/>
      <c r="BQ163" s="406"/>
      <c r="BR163" s="406"/>
      <c r="BS163" s="406"/>
      <c r="BT163" s="406"/>
      <c r="BU163" s="406"/>
      <c r="BV163" s="406"/>
    </row>
    <row r="164" spans="63:74" x14ac:dyDescent="0.2">
      <c r="BK164" s="406"/>
      <c r="BL164" s="406"/>
      <c r="BM164" s="406"/>
      <c r="BN164" s="406"/>
      <c r="BO164" s="406"/>
      <c r="BP164" s="406"/>
      <c r="BQ164" s="406"/>
      <c r="BR164" s="406"/>
      <c r="BS164" s="406"/>
      <c r="BT164" s="406"/>
      <c r="BU164" s="406"/>
      <c r="BV164" s="406"/>
    </row>
    <row r="165" spans="63:74" x14ac:dyDescent="0.2">
      <c r="BK165" s="406"/>
      <c r="BL165" s="406"/>
      <c r="BM165" s="406"/>
      <c r="BN165" s="406"/>
      <c r="BO165" s="406"/>
      <c r="BP165" s="406"/>
      <c r="BQ165" s="406"/>
      <c r="BR165" s="406"/>
      <c r="BS165" s="406"/>
      <c r="BT165" s="406"/>
      <c r="BU165" s="406"/>
      <c r="BV165" s="406"/>
    </row>
    <row r="166" spans="63:74" x14ac:dyDescent="0.2">
      <c r="BK166" s="406"/>
      <c r="BL166" s="406"/>
      <c r="BM166" s="406"/>
      <c r="BN166" s="406"/>
      <c r="BO166" s="406"/>
      <c r="BP166" s="406"/>
      <c r="BQ166" s="406"/>
      <c r="BR166" s="406"/>
      <c r="BS166" s="406"/>
      <c r="BT166" s="406"/>
      <c r="BU166" s="406"/>
      <c r="BV166" s="406"/>
    </row>
    <row r="167" spans="63:74" x14ac:dyDescent="0.2">
      <c r="BK167" s="406"/>
      <c r="BL167" s="406"/>
      <c r="BM167" s="406"/>
      <c r="BN167" s="406"/>
      <c r="BO167" s="406"/>
      <c r="BP167" s="406"/>
      <c r="BQ167" s="406"/>
      <c r="BR167" s="406"/>
      <c r="BS167" s="406"/>
      <c r="BT167" s="406"/>
      <c r="BU167" s="406"/>
      <c r="BV167" s="406"/>
    </row>
    <row r="168" spans="63:74" x14ac:dyDescent="0.2">
      <c r="BK168" s="406"/>
      <c r="BL168" s="406"/>
      <c r="BM168" s="406"/>
      <c r="BN168" s="406"/>
      <c r="BO168" s="406"/>
      <c r="BP168" s="406"/>
      <c r="BQ168" s="406"/>
      <c r="BR168" s="406"/>
      <c r="BS168" s="406"/>
      <c r="BT168" s="406"/>
      <c r="BU168" s="406"/>
      <c r="BV168" s="406"/>
    </row>
    <row r="169" spans="63:74" x14ac:dyDescent="0.2">
      <c r="BK169" s="406"/>
      <c r="BL169" s="406"/>
      <c r="BM169" s="406"/>
      <c r="BN169" s="406"/>
      <c r="BO169" s="406"/>
      <c r="BP169" s="406"/>
      <c r="BQ169" s="406"/>
      <c r="BR169" s="406"/>
      <c r="BS169" s="406"/>
      <c r="BT169" s="406"/>
      <c r="BU169" s="406"/>
      <c r="BV169" s="406"/>
    </row>
    <row r="170" spans="63:74" x14ac:dyDescent="0.2">
      <c r="BK170" s="406"/>
      <c r="BL170" s="406"/>
      <c r="BM170" s="406"/>
      <c r="BN170" s="406"/>
      <c r="BO170" s="406"/>
      <c r="BP170" s="406"/>
      <c r="BQ170" s="406"/>
      <c r="BR170" s="406"/>
      <c r="BS170" s="406"/>
      <c r="BT170" s="406"/>
      <c r="BU170" s="406"/>
      <c r="BV170" s="406"/>
    </row>
    <row r="171" spans="63:74" x14ac:dyDescent="0.2">
      <c r="BK171" s="406"/>
      <c r="BL171" s="406"/>
      <c r="BM171" s="406"/>
      <c r="BN171" s="406"/>
      <c r="BO171" s="406"/>
      <c r="BP171" s="406"/>
      <c r="BQ171" s="406"/>
      <c r="BR171" s="406"/>
      <c r="BS171" s="406"/>
      <c r="BT171" s="406"/>
      <c r="BU171" s="406"/>
      <c r="BV171" s="406"/>
    </row>
    <row r="172" spans="63:74" x14ac:dyDescent="0.2">
      <c r="BK172" s="406"/>
      <c r="BL172" s="406"/>
      <c r="BM172" s="406"/>
      <c r="BN172" s="406"/>
      <c r="BO172" s="406"/>
      <c r="BP172" s="406"/>
      <c r="BQ172" s="406"/>
      <c r="BR172" s="406"/>
      <c r="BS172" s="406"/>
      <c r="BT172" s="406"/>
      <c r="BU172" s="406"/>
      <c r="BV172" s="406"/>
    </row>
    <row r="173" spans="63:74" x14ac:dyDescent="0.2">
      <c r="BK173" s="406"/>
      <c r="BL173" s="406"/>
      <c r="BM173" s="406"/>
      <c r="BN173" s="406"/>
      <c r="BO173" s="406"/>
      <c r="BP173" s="406"/>
      <c r="BQ173" s="406"/>
      <c r="BR173" s="406"/>
      <c r="BS173" s="406"/>
      <c r="BT173" s="406"/>
      <c r="BU173" s="406"/>
      <c r="BV173" s="406"/>
    </row>
    <row r="174" spans="63:74" x14ac:dyDescent="0.2">
      <c r="BK174" s="406"/>
      <c r="BL174" s="406"/>
      <c r="BM174" s="406"/>
      <c r="BN174" s="406"/>
      <c r="BO174" s="406"/>
      <c r="BP174" s="406"/>
      <c r="BQ174" s="406"/>
      <c r="BR174" s="406"/>
      <c r="BS174" s="406"/>
      <c r="BT174" s="406"/>
      <c r="BU174" s="406"/>
      <c r="BV174" s="406"/>
    </row>
    <row r="175" spans="63:74" x14ac:dyDescent="0.2">
      <c r="BK175" s="406"/>
      <c r="BL175" s="406"/>
      <c r="BM175" s="406"/>
      <c r="BN175" s="406"/>
      <c r="BO175" s="406"/>
      <c r="BP175" s="406"/>
      <c r="BQ175" s="406"/>
      <c r="BR175" s="406"/>
      <c r="BS175" s="406"/>
      <c r="BT175" s="406"/>
      <c r="BU175" s="406"/>
      <c r="BV175" s="406"/>
    </row>
    <row r="176" spans="63:74" x14ac:dyDescent="0.2">
      <c r="BK176" s="406"/>
      <c r="BL176" s="406"/>
      <c r="BM176" s="406"/>
      <c r="BN176" s="406"/>
      <c r="BO176" s="406"/>
      <c r="BP176" s="406"/>
      <c r="BQ176" s="406"/>
      <c r="BR176" s="406"/>
      <c r="BS176" s="406"/>
      <c r="BT176" s="406"/>
      <c r="BU176" s="406"/>
      <c r="BV176" s="406"/>
    </row>
    <row r="177" spans="63:74" x14ac:dyDescent="0.2">
      <c r="BK177" s="406"/>
      <c r="BL177" s="406"/>
      <c r="BM177" s="406"/>
      <c r="BN177" s="406"/>
      <c r="BO177" s="406"/>
      <c r="BP177" s="406"/>
      <c r="BQ177" s="406"/>
      <c r="BR177" s="406"/>
      <c r="BS177" s="406"/>
      <c r="BT177" s="406"/>
      <c r="BU177" s="406"/>
      <c r="BV177" s="406"/>
    </row>
  </sheetData>
  <mergeCells count="15">
    <mergeCell ref="B68:Q68"/>
    <mergeCell ref="B69:Q69"/>
    <mergeCell ref="B70:Q70"/>
    <mergeCell ref="B64:Q64"/>
    <mergeCell ref="B65:Q65"/>
    <mergeCell ref="B66:Q66"/>
    <mergeCell ref="B67:Q67"/>
    <mergeCell ref="A1:A2"/>
    <mergeCell ref="AM3:AX3"/>
    <mergeCell ref="AY3:BJ3"/>
    <mergeCell ref="BK3:BV3"/>
    <mergeCell ref="B1:AL1"/>
    <mergeCell ref="C3:N3"/>
    <mergeCell ref="O3:Z3"/>
    <mergeCell ref="AA3:AL3"/>
  </mergeCells>
  <phoneticPr fontId="2" type="noConversion"/>
  <conditionalFormatting sqref="C66:Q66">
    <cfRule type="cellIs" dxfId="2" priority="1" stopIfTrue="1" operator="notEqual">
      <formula>C$65</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X5" activePane="bottomRight" state="frozen"/>
      <selection activeCell="BC15" sqref="BC15"/>
      <selection pane="topRight" activeCell="BC15" sqref="BC15"/>
      <selection pane="bottomLeft" activeCell="BC15" sqref="BC15"/>
      <selection pane="bottomRight" activeCell="AZ13" sqref="AZ13"/>
    </sheetView>
  </sheetViews>
  <sheetFormatPr defaultColWidth="9.5703125" defaultRowHeight="12" x14ac:dyDescent="0.15"/>
  <cols>
    <col min="1" max="1" width="8.5703125" style="2" customWidth="1"/>
    <col min="2" max="2" width="45.42578125" style="2" customWidth="1"/>
    <col min="3" max="50" width="6.5703125" style="2" customWidth="1"/>
    <col min="51" max="57" width="6.5703125" style="403" customWidth="1"/>
    <col min="58" max="58" width="6.5703125" style="672" customWidth="1"/>
    <col min="59" max="62" width="6.5703125" style="403" customWidth="1"/>
    <col min="63" max="74" width="6.5703125" style="2" customWidth="1"/>
    <col min="75" max="16384" width="9.5703125" style="2"/>
  </cols>
  <sheetData>
    <row r="1" spans="1:74" ht="15.75" customHeight="1" x14ac:dyDescent="0.2">
      <c r="A1" s="765" t="s">
        <v>1023</v>
      </c>
      <c r="B1" s="802" t="s">
        <v>252</v>
      </c>
      <c r="C1" s="756"/>
      <c r="D1" s="756"/>
      <c r="E1" s="756"/>
      <c r="F1" s="756"/>
      <c r="G1" s="756"/>
      <c r="H1" s="756"/>
      <c r="I1" s="756"/>
      <c r="J1" s="756"/>
      <c r="K1" s="756"/>
      <c r="L1" s="756"/>
      <c r="M1" s="756"/>
      <c r="N1" s="756"/>
      <c r="O1" s="756"/>
      <c r="P1" s="756"/>
      <c r="Q1" s="756"/>
      <c r="R1" s="756"/>
      <c r="S1" s="756"/>
      <c r="T1" s="756"/>
      <c r="U1" s="756"/>
      <c r="V1" s="756"/>
      <c r="W1" s="756"/>
      <c r="X1" s="756"/>
      <c r="Y1" s="756"/>
      <c r="Z1" s="756"/>
      <c r="AA1" s="756"/>
      <c r="AB1" s="756"/>
      <c r="AC1" s="756"/>
      <c r="AD1" s="756"/>
      <c r="AE1" s="756"/>
      <c r="AF1" s="756"/>
      <c r="AG1" s="756"/>
      <c r="AH1" s="756"/>
      <c r="AI1" s="756"/>
      <c r="AJ1" s="756"/>
      <c r="AK1" s="756"/>
      <c r="AL1" s="756"/>
      <c r="AM1" s="305"/>
    </row>
    <row r="2" spans="1:74" s="5" customFormat="1" ht="12.75" x14ac:dyDescent="0.2">
      <c r="A2" s="766"/>
      <c r="B2" s="542" t="str">
        <f>"U.S. Energy Information Administration  |  Short-Term Energy Outlook  - "&amp;Dates!D1</f>
        <v>U.S. Energy Information Administration  |  Short-Term Energy Outlook  - February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6"/>
      <c r="AY2" s="531"/>
      <c r="AZ2" s="531"/>
      <c r="BA2" s="531"/>
      <c r="BB2" s="531"/>
      <c r="BC2" s="531"/>
      <c r="BD2" s="531"/>
      <c r="BE2" s="531"/>
      <c r="BF2" s="673"/>
      <c r="BG2" s="531"/>
      <c r="BH2" s="531"/>
      <c r="BI2" s="531"/>
      <c r="BJ2" s="531"/>
    </row>
    <row r="3" spans="1:74" s="12" customFormat="1" ht="12.75" x14ac:dyDescent="0.2">
      <c r="A3" s="14"/>
      <c r="B3" s="15"/>
      <c r="C3" s="770">
        <f>Dates!D3</f>
        <v>2012</v>
      </c>
      <c r="D3" s="761"/>
      <c r="E3" s="761"/>
      <c r="F3" s="761"/>
      <c r="G3" s="761"/>
      <c r="H3" s="761"/>
      <c r="I3" s="761"/>
      <c r="J3" s="761"/>
      <c r="K3" s="761"/>
      <c r="L3" s="761"/>
      <c r="M3" s="761"/>
      <c r="N3" s="762"/>
      <c r="O3" s="770">
        <f>C3+1</f>
        <v>2013</v>
      </c>
      <c r="P3" s="771"/>
      <c r="Q3" s="771"/>
      <c r="R3" s="771"/>
      <c r="S3" s="771"/>
      <c r="T3" s="771"/>
      <c r="U3" s="771"/>
      <c r="V3" s="771"/>
      <c r="W3" s="771"/>
      <c r="X3" s="761"/>
      <c r="Y3" s="761"/>
      <c r="Z3" s="762"/>
      <c r="AA3" s="760">
        <f>O3+1</f>
        <v>2014</v>
      </c>
      <c r="AB3" s="761"/>
      <c r="AC3" s="761"/>
      <c r="AD3" s="761"/>
      <c r="AE3" s="761"/>
      <c r="AF3" s="761"/>
      <c r="AG3" s="761"/>
      <c r="AH3" s="761"/>
      <c r="AI3" s="761"/>
      <c r="AJ3" s="761"/>
      <c r="AK3" s="761"/>
      <c r="AL3" s="762"/>
      <c r="AM3" s="760">
        <f>AA3+1</f>
        <v>2015</v>
      </c>
      <c r="AN3" s="761"/>
      <c r="AO3" s="761"/>
      <c r="AP3" s="761"/>
      <c r="AQ3" s="761"/>
      <c r="AR3" s="761"/>
      <c r="AS3" s="761"/>
      <c r="AT3" s="761"/>
      <c r="AU3" s="761"/>
      <c r="AV3" s="761"/>
      <c r="AW3" s="761"/>
      <c r="AX3" s="762"/>
      <c r="AY3" s="760">
        <f>AM3+1</f>
        <v>2016</v>
      </c>
      <c r="AZ3" s="767"/>
      <c r="BA3" s="767"/>
      <c r="BB3" s="767"/>
      <c r="BC3" s="767"/>
      <c r="BD3" s="767"/>
      <c r="BE3" s="767"/>
      <c r="BF3" s="767"/>
      <c r="BG3" s="767"/>
      <c r="BH3" s="767"/>
      <c r="BI3" s="767"/>
      <c r="BJ3" s="768"/>
      <c r="BK3" s="760">
        <f>AY3+1</f>
        <v>2017</v>
      </c>
      <c r="BL3" s="761"/>
      <c r="BM3" s="761"/>
      <c r="BN3" s="761"/>
      <c r="BO3" s="761"/>
      <c r="BP3" s="761"/>
      <c r="BQ3" s="761"/>
      <c r="BR3" s="761"/>
      <c r="BS3" s="761"/>
      <c r="BT3" s="761"/>
      <c r="BU3" s="761"/>
      <c r="BV3" s="762"/>
    </row>
    <row r="4" spans="1:74" s="12" customFormat="1" ht="11.25"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A5" s="3"/>
      <c r="B5" s="7" t="s">
        <v>139</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7"/>
      <c r="AZ5" s="427"/>
      <c r="BA5" s="427"/>
      <c r="BB5" s="427"/>
      <c r="BC5" s="427"/>
      <c r="BD5" s="427"/>
      <c r="BE5" s="427"/>
      <c r="BF5" s="674"/>
      <c r="BG5" s="427"/>
      <c r="BH5" s="427"/>
      <c r="BI5" s="427"/>
      <c r="BJ5" s="427"/>
      <c r="BK5" s="427"/>
      <c r="BL5" s="427"/>
      <c r="BM5" s="427"/>
      <c r="BN5" s="427"/>
      <c r="BO5" s="427"/>
      <c r="BP5" s="427"/>
      <c r="BQ5" s="427"/>
      <c r="BR5" s="427"/>
      <c r="BS5" s="427"/>
      <c r="BT5" s="427"/>
      <c r="BU5" s="427"/>
      <c r="BV5" s="427"/>
    </row>
    <row r="6" spans="1:74" ht="11.1" customHeight="1" x14ac:dyDescent="0.2">
      <c r="A6" s="3" t="s">
        <v>994</v>
      </c>
      <c r="B6" s="182" t="s">
        <v>15</v>
      </c>
      <c r="C6" s="240">
        <v>274.7</v>
      </c>
      <c r="D6" s="240">
        <v>293.60000000000002</v>
      </c>
      <c r="E6" s="240">
        <v>320.3</v>
      </c>
      <c r="F6" s="240">
        <v>318.89999999999998</v>
      </c>
      <c r="G6" s="240">
        <v>301.60000000000002</v>
      </c>
      <c r="H6" s="240">
        <v>275.7</v>
      </c>
      <c r="I6" s="240">
        <v>280.60000000000002</v>
      </c>
      <c r="J6" s="240">
        <v>308.7</v>
      </c>
      <c r="K6" s="240">
        <v>316.3</v>
      </c>
      <c r="L6" s="240">
        <v>294.10000000000002</v>
      </c>
      <c r="M6" s="240">
        <v>271.3</v>
      </c>
      <c r="N6" s="240">
        <v>259</v>
      </c>
      <c r="O6" s="240">
        <v>267.60000000000002</v>
      </c>
      <c r="P6" s="240">
        <v>302</v>
      </c>
      <c r="Q6" s="240">
        <v>298.7</v>
      </c>
      <c r="R6" s="240">
        <v>285.3</v>
      </c>
      <c r="S6" s="240">
        <v>295.10000000000002</v>
      </c>
      <c r="T6" s="240">
        <v>288.2</v>
      </c>
      <c r="U6" s="240">
        <v>294.2</v>
      </c>
      <c r="V6" s="240">
        <v>289</v>
      </c>
      <c r="W6" s="240">
        <v>279.2</v>
      </c>
      <c r="X6" s="240">
        <v>263.2</v>
      </c>
      <c r="Y6" s="240">
        <v>254.4</v>
      </c>
      <c r="Z6" s="240">
        <v>258.10000000000002</v>
      </c>
      <c r="AA6" s="240">
        <v>260.39999999999998</v>
      </c>
      <c r="AB6" s="240">
        <v>269.89999999999998</v>
      </c>
      <c r="AC6" s="240">
        <v>285.5</v>
      </c>
      <c r="AD6" s="240">
        <v>298.10000000000002</v>
      </c>
      <c r="AE6" s="240">
        <v>295.10000000000002</v>
      </c>
      <c r="AF6" s="240">
        <v>300.10000000000002</v>
      </c>
      <c r="AG6" s="240">
        <v>285.5</v>
      </c>
      <c r="AH6" s="240">
        <v>275.89999999999998</v>
      </c>
      <c r="AI6" s="240">
        <v>266.89999999999998</v>
      </c>
      <c r="AJ6" s="240">
        <v>233.3</v>
      </c>
      <c r="AK6" s="240">
        <v>211.1</v>
      </c>
      <c r="AL6" s="240">
        <v>163.4</v>
      </c>
      <c r="AM6" s="240">
        <v>136.6</v>
      </c>
      <c r="AN6" s="240">
        <v>163.69999999999999</v>
      </c>
      <c r="AO6" s="240">
        <v>177</v>
      </c>
      <c r="AP6" s="240">
        <v>183.5</v>
      </c>
      <c r="AQ6" s="240">
        <v>208</v>
      </c>
      <c r="AR6" s="240">
        <v>212.1</v>
      </c>
      <c r="AS6" s="240">
        <v>207.2</v>
      </c>
      <c r="AT6" s="240">
        <v>183.8</v>
      </c>
      <c r="AU6" s="240">
        <v>160.9</v>
      </c>
      <c r="AV6" s="240">
        <v>155.80000000000001</v>
      </c>
      <c r="AW6" s="240">
        <v>142.6</v>
      </c>
      <c r="AX6" s="240">
        <v>130.74100000000001</v>
      </c>
      <c r="AY6" s="240">
        <v>112.3472</v>
      </c>
      <c r="AZ6" s="333">
        <v>109.3244</v>
      </c>
      <c r="BA6" s="333">
        <v>114.7225</v>
      </c>
      <c r="BB6" s="333">
        <v>124.6156</v>
      </c>
      <c r="BC6" s="333">
        <v>130.00290000000001</v>
      </c>
      <c r="BD6" s="333">
        <v>134.50569999999999</v>
      </c>
      <c r="BE6" s="333">
        <v>134.1772</v>
      </c>
      <c r="BF6" s="333">
        <v>134.077</v>
      </c>
      <c r="BG6" s="333">
        <v>125.80670000000001</v>
      </c>
      <c r="BH6" s="333">
        <v>122.1293</v>
      </c>
      <c r="BI6" s="333">
        <v>120.82689999999999</v>
      </c>
      <c r="BJ6" s="333">
        <v>117.8522</v>
      </c>
      <c r="BK6" s="333">
        <v>119.80759999999999</v>
      </c>
      <c r="BL6" s="333">
        <v>123.4871</v>
      </c>
      <c r="BM6" s="333">
        <v>136.9588</v>
      </c>
      <c r="BN6" s="333">
        <v>150.76570000000001</v>
      </c>
      <c r="BO6" s="333">
        <v>157.0224</v>
      </c>
      <c r="BP6" s="333">
        <v>162.3897</v>
      </c>
      <c r="BQ6" s="333">
        <v>164.3648</v>
      </c>
      <c r="BR6" s="333">
        <v>164.2423</v>
      </c>
      <c r="BS6" s="333">
        <v>156.066</v>
      </c>
      <c r="BT6" s="333">
        <v>150.4041</v>
      </c>
      <c r="BU6" s="333">
        <v>147.9152</v>
      </c>
      <c r="BV6" s="333">
        <v>145.5222</v>
      </c>
    </row>
    <row r="7" spans="1:74" ht="11.1" customHeight="1" x14ac:dyDescent="0.2">
      <c r="A7" s="1"/>
      <c r="B7" s="7" t="s">
        <v>16</v>
      </c>
      <c r="C7" s="225"/>
      <c r="D7" s="225"/>
      <c r="E7" s="225"/>
      <c r="F7" s="225"/>
      <c r="G7" s="225"/>
      <c r="H7" s="225"/>
      <c r="I7" s="225"/>
      <c r="J7" s="225"/>
      <c r="K7" s="225"/>
      <c r="L7" s="225"/>
      <c r="M7" s="225"/>
      <c r="N7" s="225"/>
      <c r="O7" s="225"/>
      <c r="P7" s="225"/>
      <c r="Q7" s="225"/>
      <c r="R7" s="225"/>
      <c r="S7" s="225"/>
      <c r="T7" s="225"/>
      <c r="U7" s="225"/>
      <c r="V7" s="225"/>
      <c r="W7" s="225"/>
      <c r="X7" s="225"/>
      <c r="Y7" s="225"/>
      <c r="Z7" s="225"/>
      <c r="AA7" s="225"/>
      <c r="AB7" s="225"/>
      <c r="AC7" s="225"/>
      <c r="AD7" s="225"/>
      <c r="AE7" s="225"/>
      <c r="AF7" s="225"/>
      <c r="AG7" s="225"/>
      <c r="AH7" s="225"/>
      <c r="AI7" s="225"/>
      <c r="AJ7" s="225"/>
      <c r="AK7" s="225"/>
      <c r="AL7" s="225"/>
      <c r="AM7" s="225"/>
      <c r="AN7" s="225"/>
      <c r="AO7" s="225"/>
      <c r="AP7" s="225"/>
      <c r="AQ7" s="225"/>
      <c r="AR7" s="225"/>
      <c r="AS7" s="225"/>
      <c r="AT7" s="225"/>
      <c r="AU7" s="225"/>
      <c r="AV7" s="225"/>
      <c r="AW7" s="225"/>
      <c r="AX7" s="225"/>
      <c r="AY7" s="225"/>
      <c r="AZ7" s="397"/>
      <c r="BA7" s="397"/>
      <c r="BB7" s="397"/>
      <c r="BC7" s="397"/>
      <c r="BD7" s="397"/>
      <c r="BE7" s="397"/>
      <c r="BF7" s="397"/>
      <c r="BG7" s="397"/>
      <c r="BH7" s="397"/>
      <c r="BI7" s="397"/>
      <c r="BJ7" s="397"/>
      <c r="BK7" s="397"/>
      <c r="BL7" s="397"/>
      <c r="BM7" s="397"/>
      <c r="BN7" s="397"/>
      <c r="BO7" s="397"/>
      <c r="BP7" s="397"/>
      <c r="BQ7" s="397"/>
      <c r="BR7" s="397"/>
      <c r="BS7" s="397"/>
      <c r="BT7" s="397"/>
      <c r="BU7" s="397"/>
      <c r="BV7" s="397"/>
    </row>
    <row r="8" spans="1:74" ht="11.1" customHeight="1" x14ac:dyDescent="0.2">
      <c r="A8" s="1" t="s">
        <v>651</v>
      </c>
      <c r="B8" s="183" t="s">
        <v>571</v>
      </c>
      <c r="C8" s="240">
        <v>342.86</v>
      </c>
      <c r="D8" s="240">
        <v>363.85</v>
      </c>
      <c r="E8" s="240">
        <v>380.52499999999998</v>
      </c>
      <c r="F8" s="240">
        <v>390.04</v>
      </c>
      <c r="G8" s="240">
        <v>366.65</v>
      </c>
      <c r="H8" s="240">
        <v>342.77499999999998</v>
      </c>
      <c r="I8" s="240">
        <v>340.78</v>
      </c>
      <c r="J8" s="240">
        <v>368.375</v>
      </c>
      <c r="K8" s="240">
        <v>383.625</v>
      </c>
      <c r="L8" s="240">
        <v>373.6</v>
      </c>
      <c r="M8" s="240">
        <v>349.7</v>
      </c>
      <c r="N8" s="240">
        <v>339.64</v>
      </c>
      <c r="O8" s="240">
        <v>343.875</v>
      </c>
      <c r="P8" s="240">
        <v>369.7</v>
      </c>
      <c r="Q8" s="240">
        <v>370.95</v>
      </c>
      <c r="R8" s="240">
        <v>353.74</v>
      </c>
      <c r="S8" s="240">
        <v>348.15</v>
      </c>
      <c r="T8" s="240">
        <v>349.55</v>
      </c>
      <c r="U8" s="240">
        <v>356.24</v>
      </c>
      <c r="V8" s="240">
        <v>357.6</v>
      </c>
      <c r="W8" s="240">
        <v>351.8</v>
      </c>
      <c r="X8" s="240">
        <v>334.55</v>
      </c>
      <c r="Y8" s="240">
        <v>330</v>
      </c>
      <c r="Z8" s="240">
        <v>338.74</v>
      </c>
      <c r="AA8" s="240">
        <v>340.3</v>
      </c>
      <c r="AB8" s="240">
        <v>339.47500000000002</v>
      </c>
      <c r="AC8" s="240">
        <v>351.38</v>
      </c>
      <c r="AD8" s="240">
        <v>363.875</v>
      </c>
      <c r="AE8" s="240">
        <v>367.3</v>
      </c>
      <c r="AF8" s="240">
        <v>365.28</v>
      </c>
      <c r="AG8" s="240">
        <v>360.45</v>
      </c>
      <c r="AH8" s="240">
        <v>345.125</v>
      </c>
      <c r="AI8" s="240">
        <v>337.52</v>
      </c>
      <c r="AJ8" s="240">
        <v>318.25</v>
      </c>
      <c r="AK8" s="240">
        <v>292.5</v>
      </c>
      <c r="AL8" s="240">
        <v>263.18</v>
      </c>
      <c r="AM8" s="240">
        <v>221.8</v>
      </c>
      <c r="AN8" s="240">
        <v>220.9</v>
      </c>
      <c r="AO8" s="240">
        <v>238.8</v>
      </c>
      <c r="AP8" s="240">
        <v>241.67500000000001</v>
      </c>
      <c r="AQ8" s="240">
        <v>262.02499999999998</v>
      </c>
      <c r="AR8" s="240">
        <v>271.2</v>
      </c>
      <c r="AS8" s="240">
        <v>267.85000000000002</v>
      </c>
      <c r="AT8" s="240">
        <v>247.36</v>
      </c>
      <c r="AU8" s="240">
        <v>223.77500000000001</v>
      </c>
      <c r="AV8" s="240">
        <v>216.47499999999999</v>
      </c>
      <c r="AW8" s="240">
        <v>212.54</v>
      </c>
      <c r="AX8" s="240">
        <v>204.17500000000001</v>
      </c>
      <c r="AY8" s="240">
        <v>193.5</v>
      </c>
      <c r="AZ8" s="333">
        <v>180.64510000000001</v>
      </c>
      <c r="BA8" s="333">
        <v>183.5189</v>
      </c>
      <c r="BB8" s="333">
        <v>190.63390000000001</v>
      </c>
      <c r="BC8" s="333">
        <v>199.3938</v>
      </c>
      <c r="BD8" s="333">
        <v>201.6643</v>
      </c>
      <c r="BE8" s="333">
        <v>201.69370000000001</v>
      </c>
      <c r="BF8" s="333">
        <v>201.7046</v>
      </c>
      <c r="BG8" s="333">
        <v>196.3827</v>
      </c>
      <c r="BH8" s="333">
        <v>194.4391</v>
      </c>
      <c r="BI8" s="333">
        <v>195.59129999999999</v>
      </c>
      <c r="BJ8" s="333">
        <v>194.8056</v>
      </c>
      <c r="BK8" s="333">
        <v>194.8013</v>
      </c>
      <c r="BL8" s="333">
        <v>196.7938</v>
      </c>
      <c r="BM8" s="333">
        <v>207.0676</v>
      </c>
      <c r="BN8" s="333">
        <v>218.39760000000001</v>
      </c>
      <c r="BO8" s="333">
        <v>228.5437</v>
      </c>
      <c r="BP8" s="333">
        <v>231.7621</v>
      </c>
      <c r="BQ8" s="333">
        <v>233.95910000000001</v>
      </c>
      <c r="BR8" s="333">
        <v>233.8347</v>
      </c>
      <c r="BS8" s="333">
        <v>228.37889999999999</v>
      </c>
      <c r="BT8" s="333">
        <v>225.054</v>
      </c>
      <c r="BU8" s="333">
        <v>224.38550000000001</v>
      </c>
      <c r="BV8" s="333">
        <v>223.7225</v>
      </c>
    </row>
    <row r="9" spans="1:74" ht="11.1" customHeight="1" x14ac:dyDescent="0.2">
      <c r="A9" s="1" t="s">
        <v>652</v>
      </c>
      <c r="B9" s="183" t="s">
        <v>572</v>
      </c>
      <c r="C9" s="240">
        <v>332.84</v>
      </c>
      <c r="D9" s="240">
        <v>347.625</v>
      </c>
      <c r="E9" s="240">
        <v>382.32499999999999</v>
      </c>
      <c r="F9" s="240">
        <v>382.84</v>
      </c>
      <c r="G9" s="240">
        <v>364.47500000000002</v>
      </c>
      <c r="H9" s="240">
        <v>351.25</v>
      </c>
      <c r="I9" s="240">
        <v>343.64</v>
      </c>
      <c r="J9" s="240">
        <v>377.47500000000002</v>
      </c>
      <c r="K9" s="240">
        <v>386.02499999999998</v>
      </c>
      <c r="L9" s="240">
        <v>362.38</v>
      </c>
      <c r="M9" s="240">
        <v>334.625</v>
      </c>
      <c r="N9" s="240">
        <v>322.83999999999997</v>
      </c>
      <c r="O9" s="240">
        <v>320.3</v>
      </c>
      <c r="P9" s="240">
        <v>364.82499999999999</v>
      </c>
      <c r="Q9" s="240">
        <v>365.72500000000002</v>
      </c>
      <c r="R9" s="240">
        <v>354.12</v>
      </c>
      <c r="S9" s="240">
        <v>373.27499999999998</v>
      </c>
      <c r="T9" s="240">
        <v>374.75</v>
      </c>
      <c r="U9" s="240">
        <v>353.54</v>
      </c>
      <c r="V9" s="240">
        <v>352.3</v>
      </c>
      <c r="W9" s="240">
        <v>350</v>
      </c>
      <c r="X9" s="240">
        <v>327.05</v>
      </c>
      <c r="Y9" s="240">
        <v>314.47500000000002</v>
      </c>
      <c r="Z9" s="240">
        <v>315.12</v>
      </c>
      <c r="AA9" s="240">
        <v>322.35000000000002</v>
      </c>
      <c r="AB9" s="240">
        <v>332.77499999999998</v>
      </c>
      <c r="AC9" s="240">
        <v>354.96</v>
      </c>
      <c r="AD9" s="240">
        <v>362.82499999999999</v>
      </c>
      <c r="AE9" s="240">
        <v>361.32499999999999</v>
      </c>
      <c r="AF9" s="240">
        <v>369.66</v>
      </c>
      <c r="AG9" s="240">
        <v>351.47500000000002</v>
      </c>
      <c r="AH9" s="240">
        <v>341.47500000000002</v>
      </c>
      <c r="AI9" s="240">
        <v>336.02</v>
      </c>
      <c r="AJ9" s="240">
        <v>308.10000000000002</v>
      </c>
      <c r="AK9" s="240">
        <v>287.07499999999999</v>
      </c>
      <c r="AL9" s="240">
        <v>240.6</v>
      </c>
      <c r="AM9" s="240">
        <v>194.45</v>
      </c>
      <c r="AN9" s="240">
        <v>217.65</v>
      </c>
      <c r="AO9" s="240">
        <v>235.42</v>
      </c>
      <c r="AP9" s="240">
        <v>236.27500000000001</v>
      </c>
      <c r="AQ9" s="240">
        <v>256.47500000000002</v>
      </c>
      <c r="AR9" s="240">
        <v>272.88</v>
      </c>
      <c r="AS9" s="240">
        <v>267.77499999999998</v>
      </c>
      <c r="AT9" s="240">
        <v>258.38</v>
      </c>
      <c r="AU9" s="240">
        <v>230.52500000000001</v>
      </c>
      <c r="AV9" s="240">
        <v>232.125</v>
      </c>
      <c r="AW9" s="240">
        <v>207.6</v>
      </c>
      <c r="AX9" s="240">
        <v>187.75</v>
      </c>
      <c r="AY9" s="240">
        <v>175.57499999999999</v>
      </c>
      <c r="AZ9" s="333">
        <v>166.97290000000001</v>
      </c>
      <c r="BA9" s="333">
        <v>176.36789999999999</v>
      </c>
      <c r="BB9" s="333">
        <v>188.30500000000001</v>
      </c>
      <c r="BC9" s="333">
        <v>196.7886</v>
      </c>
      <c r="BD9" s="333">
        <v>202.7115</v>
      </c>
      <c r="BE9" s="333">
        <v>201.17070000000001</v>
      </c>
      <c r="BF9" s="333">
        <v>201.74369999999999</v>
      </c>
      <c r="BG9" s="333">
        <v>194.97190000000001</v>
      </c>
      <c r="BH9" s="333">
        <v>191.17840000000001</v>
      </c>
      <c r="BI9" s="333">
        <v>186.6848</v>
      </c>
      <c r="BJ9" s="333">
        <v>182.0626</v>
      </c>
      <c r="BK9" s="333">
        <v>182.09620000000001</v>
      </c>
      <c r="BL9" s="333">
        <v>186.33250000000001</v>
      </c>
      <c r="BM9" s="333">
        <v>203.58500000000001</v>
      </c>
      <c r="BN9" s="333">
        <v>218.2354</v>
      </c>
      <c r="BO9" s="333">
        <v>226.86240000000001</v>
      </c>
      <c r="BP9" s="333">
        <v>232.97929999999999</v>
      </c>
      <c r="BQ9" s="333">
        <v>233.3655</v>
      </c>
      <c r="BR9" s="333">
        <v>233.57329999999999</v>
      </c>
      <c r="BS9" s="333">
        <v>226.6224</v>
      </c>
      <c r="BT9" s="333">
        <v>220.69669999999999</v>
      </c>
      <c r="BU9" s="333">
        <v>215.12649999999999</v>
      </c>
      <c r="BV9" s="333">
        <v>211.20140000000001</v>
      </c>
    </row>
    <row r="10" spans="1:74" ht="11.1" customHeight="1" x14ac:dyDescent="0.2">
      <c r="A10" s="1" t="s">
        <v>653</v>
      </c>
      <c r="B10" s="183" t="s">
        <v>573</v>
      </c>
      <c r="C10" s="240">
        <v>320.52</v>
      </c>
      <c r="D10" s="240">
        <v>345.42500000000001</v>
      </c>
      <c r="E10" s="240">
        <v>367.72500000000002</v>
      </c>
      <c r="F10" s="240">
        <v>377.08</v>
      </c>
      <c r="G10" s="240">
        <v>352.27499999999998</v>
      </c>
      <c r="H10" s="240">
        <v>328.6</v>
      </c>
      <c r="I10" s="240">
        <v>321.8</v>
      </c>
      <c r="J10" s="240">
        <v>350.7</v>
      </c>
      <c r="K10" s="240">
        <v>363.52499999999998</v>
      </c>
      <c r="L10" s="240">
        <v>348.44</v>
      </c>
      <c r="M10" s="240">
        <v>320.375</v>
      </c>
      <c r="N10" s="240">
        <v>309.72000000000003</v>
      </c>
      <c r="O10" s="240">
        <v>316.2</v>
      </c>
      <c r="P10" s="240">
        <v>346.8</v>
      </c>
      <c r="Q10" s="240">
        <v>353.625</v>
      </c>
      <c r="R10" s="240">
        <v>337.92</v>
      </c>
      <c r="S10" s="240">
        <v>335.52499999999998</v>
      </c>
      <c r="T10" s="240">
        <v>335.85</v>
      </c>
      <c r="U10" s="240">
        <v>340.7</v>
      </c>
      <c r="V10" s="240">
        <v>339.72500000000002</v>
      </c>
      <c r="W10" s="240">
        <v>329.82</v>
      </c>
      <c r="X10" s="240">
        <v>310.875</v>
      </c>
      <c r="Y10" s="240">
        <v>303.8</v>
      </c>
      <c r="Z10" s="240">
        <v>309.06</v>
      </c>
      <c r="AA10" s="240">
        <v>310.64999999999998</v>
      </c>
      <c r="AB10" s="240">
        <v>313.92500000000001</v>
      </c>
      <c r="AC10" s="240">
        <v>328.48</v>
      </c>
      <c r="AD10" s="240">
        <v>346.15</v>
      </c>
      <c r="AE10" s="240">
        <v>344.4</v>
      </c>
      <c r="AF10" s="240">
        <v>345.26</v>
      </c>
      <c r="AG10" s="240">
        <v>341.125</v>
      </c>
      <c r="AH10" s="240">
        <v>326.97500000000002</v>
      </c>
      <c r="AI10" s="240">
        <v>317.89999999999998</v>
      </c>
      <c r="AJ10" s="240">
        <v>296.47500000000002</v>
      </c>
      <c r="AK10" s="240">
        <v>268.95</v>
      </c>
      <c r="AL10" s="240">
        <v>230.96</v>
      </c>
      <c r="AM10" s="240">
        <v>189.95</v>
      </c>
      <c r="AN10" s="240">
        <v>200.67500000000001</v>
      </c>
      <c r="AO10" s="240">
        <v>220.82</v>
      </c>
      <c r="AP10" s="240">
        <v>222.95</v>
      </c>
      <c r="AQ10" s="240">
        <v>244.3</v>
      </c>
      <c r="AR10" s="240">
        <v>254.56</v>
      </c>
      <c r="AS10" s="240">
        <v>249.375</v>
      </c>
      <c r="AT10" s="240">
        <v>230.96</v>
      </c>
      <c r="AU10" s="240">
        <v>206.7</v>
      </c>
      <c r="AV10" s="240">
        <v>200.85</v>
      </c>
      <c r="AW10" s="240">
        <v>189.84</v>
      </c>
      <c r="AX10" s="240">
        <v>178.625</v>
      </c>
      <c r="AY10" s="240">
        <v>169.42500000000001</v>
      </c>
      <c r="AZ10" s="333">
        <v>159.80420000000001</v>
      </c>
      <c r="BA10" s="333">
        <v>165.07560000000001</v>
      </c>
      <c r="BB10" s="333">
        <v>173.6352</v>
      </c>
      <c r="BC10" s="333">
        <v>179.91</v>
      </c>
      <c r="BD10" s="333">
        <v>183.4785</v>
      </c>
      <c r="BE10" s="333">
        <v>183.0378</v>
      </c>
      <c r="BF10" s="333">
        <v>183.3057</v>
      </c>
      <c r="BG10" s="333">
        <v>175.1808</v>
      </c>
      <c r="BH10" s="333">
        <v>171.8965</v>
      </c>
      <c r="BI10" s="333">
        <v>169.22919999999999</v>
      </c>
      <c r="BJ10" s="333">
        <v>167.26900000000001</v>
      </c>
      <c r="BK10" s="333">
        <v>169.40270000000001</v>
      </c>
      <c r="BL10" s="333">
        <v>171.9948</v>
      </c>
      <c r="BM10" s="333">
        <v>185.8201</v>
      </c>
      <c r="BN10" s="333">
        <v>198.97730000000001</v>
      </c>
      <c r="BO10" s="333">
        <v>206.6575</v>
      </c>
      <c r="BP10" s="333">
        <v>211.30590000000001</v>
      </c>
      <c r="BQ10" s="333">
        <v>212.8869</v>
      </c>
      <c r="BR10" s="333">
        <v>213.47499999999999</v>
      </c>
      <c r="BS10" s="333">
        <v>205.5582</v>
      </c>
      <c r="BT10" s="333">
        <v>200.5566</v>
      </c>
      <c r="BU10" s="333">
        <v>197.52520000000001</v>
      </c>
      <c r="BV10" s="333">
        <v>194.98220000000001</v>
      </c>
    </row>
    <row r="11" spans="1:74" ht="11.1" customHeight="1" x14ac:dyDescent="0.2">
      <c r="A11" s="1" t="s">
        <v>654</v>
      </c>
      <c r="B11" s="183" t="s">
        <v>574</v>
      </c>
      <c r="C11" s="240">
        <v>301.83999999999997</v>
      </c>
      <c r="D11" s="240">
        <v>310.77499999999998</v>
      </c>
      <c r="E11" s="240">
        <v>352.97500000000002</v>
      </c>
      <c r="F11" s="240">
        <v>378.46</v>
      </c>
      <c r="G11" s="240">
        <v>375.5</v>
      </c>
      <c r="H11" s="240">
        <v>369</v>
      </c>
      <c r="I11" s="240">
        <v>351.92</v>
      </c>
      <c r="J11" s="240">
        <v>351.82499999999999</v>
      </c>
      <c r="K11" s="240">
        <v>372.1</v>
      </c>
      <c r="L11" s="240">
        <v>372.04</v>
      </c>
      <c r="M11" s="240">
        <v>353.8</v>
      </c>
      <c r="N11" s="240">
        <v>321.12</v>
      </c>
      <c r="O11" s="240">
        <v>291.57499999999999</v>
      </c>
      <c r="P11" s="240">
        <v>332.45</v>
      </c>
      <c r="Q11" s="240">
        <v>347.07499999999999</v>
      </c>
      <c r="R11" s="240">
        <v>349.98</v>
      </c>
      <c r="S11" s="240">
        <v>361.2</v>
      </c>
      <c r="T11" s="240">
        <v>370.17500000000001</v>
      </c>
      <c r="U11" s="240">
        <v>362.34</v>
      </c>
      <c r="V11" s="240">
        <v>363.57499999999999</v>
      </c>
      <c r="W11" s="240">
        <v>360.08</v>
      </c>
      <c r="X11" s="240">
        <v>344</v>
      </c>
      <c r="Y11" s="240">
        <v>321.55</v>
      </c>
      <c r="Z11" s="240">
        <v>308</v>
      </c>
      <c r="AA11" s="240">
        <v>313.67500000000001</v>
      </c>
      <c r="AB11" s="240">
        <v>320.57499999999999</v>
      </c>
      <c r="AC11" s="240">
        <v>343.8</v>
      </c>
      <c r="AD11" s="240">
        <v>345.3</v>
      </c>
      <c r="AE11" s="240">
        <v>350.45</v>
      </c>
      <c r="AF11" s="240">
        <v>355.52</v>
      </c>
      <c r="AG11" s="240">
        <v>364.27499999999998</v>
      </c>
      <c r="AH11" s="240">
        <v>365.05</v>
      </c>
      <c r="AI11" s="240">
        <v>357.92</v>
      </c>
      <c r="AJ11" s="240">
        <v>330.57499999999999</v>
      </c>
      <c r="AK11" s="240">
        <v>304</v>
      </c>
      <c r="AL11" s="240">
        <v>255.98</v>
      </c>
      <c r="AM11" s="240">
        <v>197.02500000000001</v>
      </c>
      <c r="AN11" s="240">
        <v>196.22499999999999</v>
      </c>
      <c r="AO11" s="240">
        <v>225.18</v>
      </c>
      <c r="AP11" s="240">
        <v>239.375</v>
      </c>
      <c r="AQ11" s="240">
        <v>265.42500000000001</v>
      </c>
      <c r="AR11" s="240">
        <v>277.2</v>
      </c>
      <c r="AS11" s="240">
        <v>283.125</v>
      </c>
      <c r="AT11" s="240">
        <v>280.98</v>
      </c>
      <c r="AU11" s="240">
        <v>263.95</v>
      </c>
      <c r="AV11" s="240">
        <v>238.97499999999999</v>
      </c>
      <c r="AW11" s="240">
        <v>214.02</v>
      </c>
      <c r="AX11" s="240">
        <v>199.375</v>
      </c>
      <c r="AY11" s="240">
        <v>191.92500000000001</v>
      </c>
      <c r="AZ11" s="333">
        <v>174.3989</v>
      </c>
      <c r="BA11" s="333">
        <v>175.6601</v>
      </c>
      <c r="BB11" s="333">
        <v>181.55529999999999</v>
      </c>
      <c r="BC11" s="333">
        <v>192.85720000000001</v>
      </c>
      <c r="BD11" s="333">
        <v>198.9478</v>
      </c>
      <c r="BE11" s="333">
        <v>201.85149999999999</v>
      </c>
      <c r="BF11" s="333">
        <v>203.4418</v>
      </c>
      <c r="BG11" s="333">
        <v>200.16059999999999</v>
      </c>
      <c r="BH11" s="333">
        <v>196.85130000000001</v>
      </c>
      <c r="BI11" s="333">
        <v>188.78899999999999</v>
      </c>
      <c r="BJ11" s="333">
        <v>179.18049999999999</v>
      </c>
      <c r="BK11" s="333">
        <v>174.0763</v>
      </c>
      <c r="BL11" s="333">
        <v>177.9006</v>
      </c>
      <c r="BM11" s="333">
        <v>191.87809999999999</v>
      </c>
      <c r="BN11" s="333">
        <v>204.77090000000001</v>
      </c>
      <c r="BO11" s="333">
        <v>219.24510000000001</v>
      </c>
      <c r="BP11" s="333">
        <v>224.9847</v>
      </c>
      <c r="BQ11" s="333">
        <v>231.73509999999999</v>
      </c>
      <c r="BR11" s="333">
        <v>234.8219</v>
      </c>
      <c r="BS11" s="333">
        <v>231.2527</v>
      </c>
      <c r="BT11" s="333">
        <v>226.6867</v>
      </c>
      <c r="BU11" s="333">
        <v>219.3939</v>
      </c>
      <c r="BV11" s="333">
        <v>208.08680000000001</v>
      </c>
    </row>
    <row r="12" spans="1:74" ht="11.1" customHeight="1" x14ac:dyDescent="0.2">
      <c r="A12" s="1" t="s">
        <v>655</v>
      </c>
      <c r="B12" s="183" t="s">
        <v>575</v>
      </c>
      <c r="C12" s="240">
        <v>360.62</v>
      </c>
      <c r="D12" s="240">
        <v>385.4</v>
      </c>
      <c r="E12" s="240">
        <v>422.25</v>
      </c>
      <c r="F12" s="240">
        <v>417.38</v>
      </c>
      <c r="G12" s="240">
        <v>421.47500000000002</v>
      </c>
      <c r="H12" s="240">
        <v>401.625</v>
      </c>
      <c r="I12" s="240">
        <v>369.68</v>
      </c>
      <c r="J12" s="240">
        <v>393.7</v>
      </c>
      <c r="K12" s="240">
        <v>407.375</v>
      </c>
      <c r="L12" s="240">
        <v>423.42</v>
      </c>
      <c r="M12" s="240">
        <v>376.42500000000001</v>
      </c>
      <c r="N12" s="240">
        <v>350</v>
      </c>
      <c r="O12" s="240">
        <v>350.67500000000001</v>
      </c>
      <c r="P12" s="240">
        <v>390.77499999999998</v>
      </c>
      <c r="Q12" s="240">
        <v>402.17500000000001</v>
      </c>
      <c r="R12" s="240">
        <v>387.94</v>
      </c>
      <c r="S12" s="240">
        <v>390.85</v>
      </c>
      <c r="T12" s="240">
        <v>390.07499999999999</v>
      </c>
      <c r="U12" s="240">
        <v>391.5</v>
      </c>
      <c r="V12" s="240">
        <v>381.25</v>
      </c>
      <c r="W12" s="240">
        <v>382.3</v>
      </c>
      <c r="X12" s="240">
        <v>367.125</v>
      </c>
      <c r="Y12" s="240">
        <v>349.875</v>
      </c>
      <c r="Z12" s="240">
        <v>348.66</v>
      </c>
      <c r="AA12" s="240">
        <v>351.27499999999998</v>
      </c>
      <c r="AB12" s="240">
        <v>355.82499999999999</v>
      </c>
      <c r="AC12" s="240">
        <v>378.96</v>
      </c>
      <c r="AD12" s="240">
        <v>398.92500000000001</v>
      </c>
      <c r="AE12" s="240">
        <v>402.4</v>
      </c>
      <c r="AF12" s="240">
        <v>400.96</v>
      </c>
      <c r="AG12" s="240">
        <v>397.92500000000001</v>
      </c>
      <c r="AH12" s="240">
        <v>385.77499999999998</v>
      </c>
      <c r="AI12" s="240">
        <v>372.8</v>
      </c>
      <c r="AJ12" s="240">
        <v>347.35</v>
      </c>
      <c r="AK12" s="240">
        <v>314.17500000000001</v>
      </c>
      <c r="AL12" s="240">
        <v>282.10000000000002</v>
      </c>
      <c r="AM12" s="240">
        <v>244.57499999999999</v>
      </c>
      <c r="AN12" s="240">
        <v>254.55</v>
      </c>
      <c r="AO12" s="240">
        <v>309.5</v>
      </c>
      <c r="AP12" s="240">
        <v>300.64999999999998</v>
      </c>
      <c r="AQ12" s="240">
        <v>346.5</v>
      </c>
      <c r="AR12" s="240">
        <v>335.86</v>
      </c>
      <c r="AS12" s="240">
        <v>350.875</v>
      </c>
      <c r="AT12" s="240">
        <v>332.98</v>
      </c>
      <c r="AU12" s="240">
        <v>295.75</v>
      </c>
      <c r="AV12" s="240">
        <v>272.72500000000002</v>
      </c>
      <c r="AW12" s="240">
        <v>261.58</v>
      </c>
      <c r="AX12" s="240">
        <v>256.27499999999998</v>
      </c>
      <c r="AY12" s="240">
        <v>256.875</v>
      </c>
      <c r="AZ12" s="333">
        <v>230.9836</v>
      </c>
      <c r="BA12" s="333">
        <v>229.92019999999999</v>
      </c>
      <c r="BB12" s="333">
        <v>233.19759999999999</v>
      </c>
      <c r="BC12" s="333">
        <v>246.96639999999999</v>
      </c>
      <c r="BD12" s="333">
        <v>252.57990000000001</v>
      </c>
      <c r="BE12" s="333">
        <v>254.74</v>
      </c>
      <c r="BF12" s="333">
        <v>255.08690000000001</v>
      </c>
      <c r="BG12" s="333">
        <v>247.16329999999999</v>
      </c>
      <c r="BH12" s="333">
        <v>241.89070000000001</v>
      </c>
      <c r="BI12" s="333">
        <v>231.47130000000001</v>
      </c>
      <c r="BJ12" s="333">
        <v>224.2413</v>
      </c>
      <c r="BK12" s="333">
        <v>211.91309999999999</v>
      </c>
      <c r="BL12" s="333">
        <v>221.48670000000001</v>
      </c>
      <c r="BM12" s="333">
        <v>238.51300000000001</v>
      </c>
      <c r="BN12" s="333">
        <v>252.102</v>
      </c>
      <c r="BO12" s="333">
        <v>260.8793</v>
      </c>
      <c r="BP12" s="333">
        <v>264.05450000000002</v>
      </c>
      <c r="BQ12" s="333">
        <v>267.5478</v>
      </c>
      <c r="BR12" s="333">
        <v>268.51179999999999</v>
      </c>
      <c r="BS12" s="333">
        <v>260.99200000000002</v>
      </c>
      <c r="BT12" s="333">
        <v>253.7543</v>
      </c>
      <c r="BU12" s="333">
        <v>251.11420000000001</v>
      </c>
      <c r="BV12" s="333">
        <v>244.54339999999999</v>
      </c>
    </row>
    <row r="13" spans="1:74" ht="11.1" customHeight="1" x14ac:dyDescent="0.2">
      <c r="A13" s="1" t="s">
        <v>656</v>
      </c>
      <c r="B13" s="183" t="s">
        <v>613</v>
      </c>
      <c r="C13" s="240">
        <v>338</v>
      </c>
      <c r="D13" s="240">
        <v>357.92500000000001</v>
      </c>
      <c r="E13" s="240">
        <v>385.17500000000001</v>
      </c>
      <c r="F13" s="240">
        <v>390.04</v>
      </c>
      <c r="G13" s="240">
        <v>373.22500000000002</v>
      </c>
      <c r="H13" s="240">
        <v>353.875</v>
      </c>
      <c r="I13" s="240">
        <v>343.92</v>
      </c>
      <c r="J13" s="240">
        <v>372.15</v>
      </c>
      <c r="K13" s="240">
        <v>384.85</v>
      </c>
      <c r="L13" s="240">
        <v>374.56</v>
      </c>
      <c r="M13" s="240">
        <v>345.17500000000001</v>
      </c>
      <c r="N13" s="240">
        <v>331.04</v>
      </c>
      <c r="O13" s="240">
        <v>331.85</v>
      </c>
      <c r="P13" s="240">
        <v>367</v>
      </c>
      <c r="Q13" s="240">
        <v>371.125</v>
      </c>
      <c r="R13" s="240">
        <v>357.02</v>
      </c>
      <c r="S13" s="240">
        <v>361.47500000000002</v>
      </c>
      <c r="T13" s="240">
        <v>362.6</v>
      </c>
      <c r="U13" s="240">
        <v>359.1</v>
      </c>
      <c r="V13" s="240">
        <v>357.375</v>
      </c>
      <c r="W13" s="240">
        <v>353.24</v>
      </c>
      <c r="X13" s="240">
        <v>334.375</v>
      </c>
      <c r="Y13" s="240">
        <v>324.27499999999998</v>
      </c>
      <c r="Z13" s="240">
        <v>327.64</v>
      </c>
      <c r="AA13" s="240">
        <v>331.25</v>
      </c>
      <c r="AB13" s="240">
        <v>335.625</v>
      </c>
      <c r="AC13" s="240">
        <v>353.32</v>
      </c>
      <c r="AD13" s="240">
        <v>366.07499999999999</v>
      </c>
      <c r="AE13" s="240">
        <v>367.27499999999998</v>
      </c>
      <c r="AF13" s="240">
        <v>369.16</v>
      </c>
      <c r="AG13" s="240">
        <v>361.125</v>
      </c>
      <c r="AH13" s="240">
        <v>348.65</v>
      </c>
      <c r="AI13" s="240">
        <v>340.62</v>
      </c>
      <c r="AJ13" s="240">
        <v>317.05</v>
      </c>
      <c r="AK13" s="240">
        <v>291.22500000000002</v>
      </c>
      <c r="AL13" s="240">
        <v>254.26</v>
      </c>
      <c r="AM13" s="240">
        <v>211.57499999999999</v>
      </c>
      <c r="AN13" s="240">
        <v>221.625</v>
      </c>
      <c r="AO13" s="240">
        <v>246.36</v>
      </c>
      <c r="AP13" s="240">
        <v>246.9</v>
      </c>
      <c r="AQ13" s="240">
        <v>271.82499999999999</v>
      </c>
      <c r="AR13" s="240">
        <v>280.16000000000003</v>
      </c>
      <c r="AS13" s="240">
        <v>279.35000000000002</v>
      </c>
      <c r="AT13" s="240">
        <v>263.62</v>
      </c>
      <c r="AU13" s="240">
        <v>236.52500000000001</v>
      </c>
      <c r="AV13" s="240">
        <v>229</v>
      </c>
      <c r="AW13" s="240">
        <v>215.8</v>
      </c>
      <c r="AX13" s="240">
        <v>203.75</v>
      </c>
      <c r="AY13" s="240">
        <v>194.85</v>
      </c>
      <c r="AZ13" s="333">
        <v>181.71530000000001</v>
      </c>
      <c r="BA13" s="333">
        <v>186.24440000000001</v>
      </c>
      <c r="BB13" s="333">
        <v>194.14150000000001</v>
      </c>
      <c r="BC13" s="333">
        <v>203.39699999999999</v>
      </c>
      <c r="BD13" s="333">
        <v>207.70529999999999</v>
      </c>
      <c r="BE13" s="333">
        <v>207.67789999999999</v>
      </c>
      <c r="BF13" s="333">
        <v>207.70609999999999</v>
      </c>
      <c r="BG13" s="333">
        <v>201.50620000000001</v>
      </c>
      <c r="BH13" s="333">
        <v>197.98859999999999</v>
      </c>
      <c r="BI13" s="333">
        <v>194.43389999999999</v>
      </c>
      <c r="BJ13" s="333">
        <v>190.97380000000001</v>
      </c>
      <c r="BK13" s="333">
        <v>189.26900000000001</v>
      </c>
      <c r="BL13" s="333">
        <v>193.23509999999999</v>
      </c>
      <c r="BM13" s="333">
        <v>207.51050000000001</v>
      </c>
      <c r="BN13" s="333">
        <v>220.41319999999999</v>
      </c>
      <c r="BO13" s="333">
        <v>229.70750000000001</v>
      </c>
      <c r="BP13" s="333">
        <v>234.1574</v>
      </c>
      <c r="BQ13" s="333">
        <v>236.1036</v>
      </c>
      <c r="BR13" s="333">
        <v>236.2296</v>
      </c>
      <c r="BS13" s="333">
        <v>229.95140000000001</v>
      </c>
      <c r="BT13" s="333">
        <v>224.7321</v>
      </c>
      <c r="BU13" s="333">
        <v>221.5438</v>
      </c>
      <c r="BV13" s="333">
        <v>218.28399999999999</v>
      </c>
    </row>
    <row r="14" spans="1:74" ht="11.1" customHeight="1" x14ac:dyDescent="0.2">
      <c r="A14" s="1" t="s">
        <v>679</v>
      </c>
      <c r="B14" s="10" t="s">
        <v>17</v>
      </c>
      <c r="C14" s="240">
        <v>344</v>
      </c>
      <c r="D14" s="240">
        <v>363.95</v>
      </c>
      <c r="E14" s="240">
        <v>390.72500000000002</v>
      </c>
      <c r="F14" s="240">
        <v>395.82</v>
      </c>
      <c r="G14" s="240">
        <v>379.1</v>
      </c>
      <c r="H14" s="240">
        <v>359.57499999999999</v>
      </c>
      <c r="I14" s="240">
        <v>349.82</v>
      </c>
      <c r="J14" s="240">
        <v>378.02499999999998</v>
      </c>
      <c r="K14" s="240">
        <v>390.95</v>
      </c>
      <c r="L14" s="240">
        <v>381.2</v>
      </c>
      <c r="M14" s="240">
        <v>352.07499999999999</v>
      </c>
      <c r="N14" s="240">
        <v>338.06</v>
      </c>
      <c r="O14" s="240">
        <v>339.07499999999999</v>
      </c>
      <c r="P14" s="240">
        <v>373.6</v>
      </c>
      <c r="Q14" s="240">
        <v>377.875</v>
      </c>
      <c r="R14" s="240">
        <v>363.82</v>
      </c>
      <c r="S14" s="240">
        <v>367.5</v>
      </c>
      <c r="T14" s="240">
        <v>368.85</v>
      </c>
      <c r="U14" s="240">
        <v>366.06</v>
      </c>
      <c r="V14" s="240">
        <v>364.47500000000002</v>
      </c>
      <c r="W14" s="240">
        <v>360.42</v>
      </c>
      <c r="X14" s="240">
        <v>341.95</v>
      </c>
      <c r="Y14" s="240">
        <v>332.17500000000001</v>
      </c>
      <c r="Z14" s="240">
        <v>335.68</v>
      </c>
      <c r="AA14" s="240">
        <v>339.2</v>
      </c>
      <c r="AB14" s="240">
        <v>343.42500000000001</v>
      </c>
      <c r="AC14" s="240">
        <v>360.58</v>
      </c>
      <c r="AD14" s="240">
        <v>373.52499999999998</v>
      </c>
      <c r="AE14" s="240">
        <v>375</v>
      </c>
      <c r="AF14" s="240">
        <v>376.6</v>
      </c>
      <c r="AG14" s="240">
        <v>368.82499999999999</v>
      </c>
      <c r="AH14" s="240">
        <v>356.45</v>
      </c>
      <c r="AI14" s="240">
        <v>348.42</v>
      </c>
      <c r="AJ14" s="240">
        <v>325.45</v>
      </c>
      <c r="AK14" s="240">
        <v>299.67500000000001</v>
      </c>
      <c r="AL14" s="240">
        <v>263.24</v>
      </c>
      <c r="AM14" s="240">
        <v>220.75</v>
      </c>
      <c r="AN14" s="240">
        <v>230.07499999999999</v>
      </c>
      <c r="AO14" s="240">
        <v>254.64</v>
      </c>
      <c r="AP14" s="240">
        <v>255.47499999999999</v>
      </c>
      <c r="AQ14" s="240">
        <v>280.22500000000002</v>
      </c>
      <c r="AR14" s="240">
        <v>288.48</v>
      </c>
      <c r="AS14" s="240">
        <v>287.95</v>
      </c>
      <c r="AT14" s="240">
        <v>272.60000000000002</v>
      </c>
      <c r="AU14" s="240">
        <v>246.15</v>
      </c>
      <c r="AV14" s="240">
        <v>238.67500000000001</v>
      </c>
      <c r="AW14" s="240">
        <v>226.02</v>
      </c>
      <c r="AX14" s="240">
        <v>214.42500000000001</v>
      </c>
      <c r="AY14" s="240">
        <v>205.65</v>
      </c>
      <c r="AZ14" s="333">
        <v>191.66820000000001</v>
      </c>
      <c r="BA14" s="333">
        <v>195.49080000000001</v>
      </c>
      <c r="BB14" s="333">
        <v>203.11490000000001</v>
      </c>
      <c r="BC14" s="333">
        <v>212.31399999999999</v>
      </c>
      <c r="BD14" s="333">
        <v>216.40479999999999</v>
      </c>
      <c r="BE14" s="333">
        <v>216.5136</v>
      </c>
      <c r="BF14" s="333">
        <v>216.52180000000001</v>
      </c>
      <c r="BG14" s="333">
        <v>210.3381</v>
      </c>
      <c r="BH14" s="333">
        <v>206.9316</v>
      </c>
      <c r="BI14" s="333">
        <v>203.48650000000001</v>
      </c>
      <c r="BJ14" s="333">
        <v>200.09549999999999</v>
      </c>
      <c r="BK14" s="333">
        <v>198.28389999999999</v>
      </c>
      <c r="BL14" s="333">
        <v>202.2861</v>
      </c>
      <c r="BM14" s="333">
        <v>216.3588</v>
      </c>
      <c r="BN14" s="333">
        <v>229.27610000000001</v>
      </c>
      <c r="BO14" s="333">
        <v>238.68090000000001</v>
      </c>
      <c r="BP14" s="333">
        <v>243.01009999999999</v>
      </c>
      <c r="BQ14" s="333">
        <v>245.14670000000001</v>
      </c>
      <c r="BR14" s="333">
        <v>245.2842</v>
      </c>
      <c r="BS14" s="333">
        <v>239.04060000000001</v>
      </c>
      <c r="BT14" s="333">
        <v>233.94460000000001</v>
      </c>
      <c r="BU14" s="333">
        <v>230.87270000000001</v>
      </c>
      <c r="BV14" s="333">
        <v>227.68559999999999</v>
      </c>
    </row>
    <row r="15" spans="1:74" ht="11.1" customHeight="1" x14ac:dyDescent="0.2">
      <c r="A15" s="1"/>
      <c r="B15" s="10"/>
      <c r="C15" s="224"/>
      <c r="D15" s="224"/>
      <c r="E15" s="224"/>
      <c r="F15" s="224"/>
      <c r="G15" s="224"/>
      <c r="H15" s="224"/>
      <c r="I15" s="224"/>
      <c r="J15" s="224"/>
      <c r="K15" s="224"/>
      <c r="L15" s="224"/>
      <c r="M15" s="224"/>
      <c r="N15" s="224"/>
      <c r="O15" s="224"/>
      <c r="P15" s="224"/>
      <c r="Q15" s="224"/>
      <c r="R15" s="224"/>
      <c r="S15" s="224"/>
      <c r="T15" s="224"/>
      <c r="U15" s="224"/>
      <c r="V15" s="224"/>
      <c r="W15" s="224"/>
      <c r="X15" s="224"/>
      <c r="Y15" s="224"/>
      <c r="Z15" s="224"/>
      <c r="AA15" s="224"/>
      <c r="AB15" s="224"/>
      <c r="AC15" s="224"/>
      <c r="AD15" s="224"/>
      <c r="AE15" s="224"/>
      <c r="AF15" s="224"/>
      <c r="AG15" s="224"/>
      <c r="AH15" s="224"/>
      <c r="AI15" s="224"/>
      <c r="AJ15" s="224"/>
      <c r="AK15" s="224"/>
      <c r="AL15" s="224"/>
      <c r="AM15" s="224"/>
      <c r="AN15" s="224"/>
      <c r="AO15" s="224"/>
      <c r="AP15" s="224"/>
      <c r="AQ15" s="224"/>
      <c r="AR15" s="224"/>
      <c r="AS15" s="224"/>
      <c r="AT15" s="224"/>
      <c r="AU15" s="224"/>
      <c r="AV15" s="224"/>
      <c r="AW15" s="224"/>
      <c r="AX15" s="224"/>
      <c r="AY15" s="224"/>
      <c r="AZ15" s="398"/>
      <c r="BA15" s="398"/>
      <c r="BB15" s="398"/>
      <c r="BC15" s="398"/>
      <c r="BD15" s="398"/>
      <c r="BE15" s="398"/>
      <c r="BF15" s="398"/>
      <c r="BG15" s="398"/>
      <c r="BH15" s="398"/>
      <c r="BI15" s="398"/>
      <c r="BJ15" s="398"/>
      <c r="BK15" s="398"/>
      <c r="BL15" s="398"/>
      <c r="BM15" s="398"/>
      <c r="BN15" s="398"/>
      <c r="BO15" s="398"/>
      <c r="BP15" s="398"/>
      <c r="BQ15" s="398"/>
      <c r="BR15" s="398"/>
      <c r="BS15" s="398"/>
      <c r="BT15" s="398"/>
      <c r="BU15" s="398"/>
      <c r="BV15" s="398"/>
    </row>
    <row r="16" spans="1:74" ht="11.1" customHeight="1" x14ac:dyDescent="0.2">
      <c r="A16" s="1"/>
      <c r="B16" s="7" t="s">
        <v>972</v>
      </c>
      <c r="C16" s="226"/>
      <c r="D16" s="226"/>
      <c r="E16" s="226"/>
      <c r="F16" s="226"/>
      <c r="G16" s="226"/>
      <c r="H16" s="226"/>
      <c r="I16" s="226"/>
      <c r="J16" s="226"/>
      <c r="K16" s="226"/>
      <c r="L16" s="226"/>
      <c r="M16" s="226"/>
      <c r="N16" s="226"/>
      <c r="O16" s="226"/>
      <c r="P16" s="226"/>
      <c r="Q16" s="226"/>
      <c r="R16" s="226"/>
      <c r="S16" s="226"/>
      <c r="T16" s="226"/>
      <c r="U16" s="226"/>
      <c r="V16" s="226"/>
      <c r="W16" s="226"/>
      <c r="X16" s="226"/>
      <c r="Y16" s="226"/>
      <c r="Z16" s="226"/>
      <c r="AA16" s="226"/>
      <c r="AB16" s="226"/>
      <c r="AC16" s="226"/>
      <c r="AD16" s="226"/>
      <c r="AE16" s="226"/>
      <c r="AF16" s="226"/>
      <c r="AG16" s="226"/>
      <c r="AH16" s="226"/>
      <c r="AI16" s="226"/>
      <c r="AJ16" s="226"/>
      <c r="AK16" s="226"/>
      <c r="AL16" s="226"/>
      <c r="AM16" s="226"/>
      <c r="AN16" s="226"/>
      <c r="AO16" s="226"/>
      <c r="AP16" s="226"/>
      <c r="AQ16" s="226"/>
      <c r="AR16" s="226"/>
      <c r="AS16" s="226"/>
      <c r="AT16" s="226"/>
      <c r="AU16" s="226"/>
      <c r="AV16" s="226"/>
      <c r="AW16" s="226"/>
      <c r="AX16" s="226"/>
      <c r="AY16" s="226"/>
      <c r="AZ16" s="399"/>
      <c r="BA16" s="399"/>
      <c r="BB16" s="399"/>
      <c r="BC16" s="399"/>
      <c r="BD16" s="399"/>
      <c r="BE16" s="399"/>
      <c r="BF16" s="399"/>
      <c r="BG16" s="399"/>
      <c r="BH16" s="399"/>
      <c r="BI16" s="399"/>
      <c r="BJ16" s="399"/>
      <c r="BK16" s="399"/>
      <c r="BL16" s="399"/>
      <c r="BM16" s="399"/>
      <c r="BN16" s="399"/>
      <c r="BO16" s="399"/>
      <c r="BP16" s="399"/>
      <c r="BQ16" s="399"/>
      <c r="BR16" s="399"/>
      <c r="BS16" s="399"/>
      <c r="BT16" s="399"/>
      <c r="BU16" s="399"/>
      <c r="BV16" s="399"/>
    </row>
    <row r="17" spans="1:74" ht="11.1" customHeight="1" x14ac:dyDescent="0.2">
      <c r="A17" s="1"/>
      <c r="B17" s="7" t="s">
        <v>125</v>
      </c>
      <c r="C17" s="227"/>
      <c r="D17" s="227"/>
      <c r="E17" s="227"/>
      <c r="F17" s="227"/>
      <c r="G17" s="227"/>
      <c r="H17" s="227"/>
      <c r="I17" s="227"/>
      <c r="J17" s="227"/>
      <c r="K17" s="227"/>
      <c r="L17" s="227"/>
      <c r="M17" s="227"/>
      <c r="N17" s="227"/>
      <c r="O17" s="227"/>
      <c r="P17" s="227"/>
      <c r="Q17" s="227"/>
      <c r="R17" s="227"/>
      <c r="S17" s="227"/>
      <c r="T17" s="227"/>
      <c r="U17" s="227"/>
      <c r="V17" s="227"/>
      <c r="W17" s="227"/>
      <c r="X17" s="227"/>
      <c r="Y17" s="227"/>
      <c r="Z17" s="227"/>
      <c r="AA17" s="227"/>
      <c r="AB17" s="227"/>
      <c r="AC17" s="227"/>
      <c r="AD17" s="227"/>
      <c r="AE17" s="227"/>
      <c r="AF17" s="227"/>
      <c r="AG17" s="227"/>
      <c r="AH17" s="227"/>
      <c r="AI17" s="227"/>
      <c r="AJ17" s="227"/>
      <c r="AK17" s="227"/>
      <c r="AL17" s="227"/>
      <c r="AM17" s="227"/>
      <c r="AN17" s="227"/>
      <c r="AO17" s="227"/>
      <c r="AP17" s="227"/>
      <c r="AQ17" s="227"/>
      <c r="AR17" s="227"/>
      <c r="AS17" s="227"/>
      <c r="AT17" s="227"/>
      <c r="AU17" s="227"/>
      <c r="AV17" s="227"/>
      <c r="AW17" s="227"/>
      <c r="AX17" s="227"/>
      <c r="AY17" s="227"/>
      <c r="AZ17" s="400"/>
      <c r="BA17" s="400"/>
      <c r="BB17" s="400"/>
      <c r="BC17" s="400"/>
      <c r="BD17" s="400"/>
      <c r="BE17" s="400"/>
      <c r="BF17" s="400"/>
      <c r="BG17" s="400"/>
      <c r="BH17" s="400"/>
      <c r="BI17" s="400"/>
      <c r="BJ17" s="400"/>
      <c r="BK17" s="400"/>
      <c r="BL17" s="400"/>
      <c r="BM17" s="400"/>
      <c r="BN17" s="400"/>
      <c r="BO17" s="400"/>
      <c r="BP17" s="400"/>
      <c r="BQ17" s="400"/>
      <c r="BR17" s="400"/>
      <c r="BS17" s="400"/>
      <c r="BT17" s="400"/>
      <c r="BU17" s="400"/>
      <c r="BV17" s="400"/>
    </row>
    <row r="18" spans="1:74" ht="11.1" customHeight="1" x14ac:dyDescent="0.2">
      <c r="A18" s="1" t="s">
        <v>641</v>
      </c>
      <c r="B18" s="183" t="s">
        <v>571</v>
      </c>
      <c r="C18" s="68">
        <v>63.793999999999997</v>
      </c>
      <c r="D18" s="68">
        <v>61.115000000000002</v>
      </c>
      <c r="E18" s="68">
        <v>56.911999999999999</v>
      </c>
      <c r="F18" s="68">
        <v>53.720999999999997</v>
      </c>
      <c r="G18" s="68">
        <v>52.716999999999999</v>
      </c>
      <c r="H18" s="68">
        <v>51.100999999999999</v>
      </c>
      <c r="I18" s="68">
        <v>51.889000000000003</v>
      </c>
      <c r="J18" s="68">
        <v>50.929000000000002</v>
      </c>
      <c r="K18" s="68">
        <v>48.067</v>
      </c>
      <c r="L18" s="68">
        <v>46.819000000000003</v>
      </c>
      <c r="M18" s="68">
        <v>48.789000000000001</v>
      </c>
      <c r="N18" s="68">
        <v>54.207000000000001</v>
      </c>
      <c r="O18" s="68">
        <v>57.92</v>
      </c>
      <c r="P18" s="68">
        <v>59.881</v>
      </c>
      <c r="Q18" s="68">
        <v>59.472999999999999</v>
      </c>
      <c r="R18" s="68">
        <v>63.731000000000002</v>
      </c>
      <c r="S18" s="68">
        <v>62.640999999999998</v>
      </c>
      <c r="T18" s="68">
        <v>61.976999999999997</v>
      </c>
      <c r="U18" s="68">
        <v>61.052999999999997</v>
      </c>
      <c r="V18" s="68">
        <v>58.551000000000002</v>
      </c>
      <c r="W18" s="68">
        <v>58.106000000000002</v>
      </c>
      <c r="X18" s="68">
        <v>54.703000000000003</v>
      </c>
      <c r="Y18" s="68">
        <v>55.972000000000001</v>
      </c>
      <c r="Z18" s="68">
        <v>61.079000000000001</v>
      </c>
      <c r="AA18" s="68">
        <v>64.453999999999994</v>
      </c>
      <c r="AB18" s="68">
        <v>59.911999999999999</v>
      </c>
      <c r="AC18" s="68">
        <v>57.656999999999996</v>
      </c>
      <c r="AD18" s="68">
        <v>54.935000000000002</v>
      </c>
      <c r="AE18" s="68">
        <v>62.576999999999998</v>
      </c>
      <c r="AF18" s="68">
        <v>63.14</v>
      </c>
      <c r="AG18" s="68">
        <v>59.765000000000001</v>
      </c>
      <c r="AH18" s="68">
        <v>57.773000000000003</v>
      </c>
      <c r="AI18" s="68">
        <v>55.712000000000003</v>
      </c>
      <c r="AJ18" s="68">
        <v>50.685000000000002</v>
      </c>
      <c r="AK18" s="68">
        <v>53.624000000000002</v>
      </c>
      <c r="AL18" s="68">
        <v>62.085000000000001</v>
      </c>
      <c r="AM18" s="68">
        <v>66.540999999999997</v>
      </c>
      <c r="AN18" s="68">
        <v>68.209000000000003</v>
      </c>
      <c r="AO18" s="68">
        <v>64.515000000000001</v>
      </c>
      <c r="AP18" s="68">
        <v>63.267000000000003</v>
      </c>
      <c r="AQ18" s="68">
        <v>61.277999999999999</v>
      </c>
      <c r="AR18" s="68">
        <v>61.337000000000003</v>
      </c>
      <c r="AS18" s="68">
        <v>59.115000000000002</v>
      </c>
      <c r="AT18" s="68">
        <v>60.335999999999999</v>
      </c>
      <c r="AU18" s="68">
        <v>62.581000000000003</v>
      </c>
      <c r="AV18" s="68">
        <v>59.603000000000002</v>
      </c>
      <c r="AW18" s="68">
        <v>58.302999999999997</v>
      </c>
      <c r="AX18" s="68">
        <v>59.768000000000001</v>
      </c>
      <c r="AY18" s="68">
        <v>67.843431843000005</v>
      </c>
      <c r="AZ18" s="329">
        <v>66.564220000000006</v>
      </c>
      <c r="BA18" s="329">
        <v>62.461820000000003</v>
      </c>
      <c r="BB18" s="329">
        <v>60.402180000000001</v>
      </c>
      <c r="BC18" s="329">
        <v>62.026960000000003</v>
      </c>
      <c r="BD18" s="329">
        <v>62.385080000000002</v>
      </c>
      <c r="BE18" s="329">
        <v>61.498370000000001</v>
      </c>
      <c r="BF18" s="329">
        <v>60.46772</v>
      </c>
      <c r="BG18" s="329">
        <v>58.859879999999997</v>
      </c>
      <c r="BH18" s="329">
        <v>55.393180000000001</v>
      </c>
      <c r="BI18" s="329">
        <v>57.331699999999998</v>
      </c>
      <c r="BJ18" s="329">
        <v>61.330950000000001</v>
      </c>
      <c r="BK18" s="329">
        <v>64.211160000000007</v>
      </c>
      <c r="BL18" s="329">
        <v>64.741119999999995</v>
      </c>
      <c r="BM18" s="329">
        <v>61.8795</v>
      </c>
      <c r="BN18" s="329">
        <v>60.587130000000002</v>
      </c>
      <c r="BO18" s="329">
        <v>62.790480000000002</v>
      </c>
      <c r="BP18" s="329">
        <v>63.257800000000003</v>
      </c>
      <c r="BQ18" s="329">
        <v>63.129989999999999</v>
      </c>
      <c r="BR18" s="329">
        <v>62.399560000000001</v>
      </c>
      <c r="BS18" s="329">
        <v>60.9681</v>
      </c>
      <c r="BT18" s="329">
        <v>57.73122</v>
      </c>
      <c r="BU18" s="329">
        <v>59.593980000000002</v>
      </c>
      <c r="BV18" s="329">
        <v>63.54392</v>
      </c>
    </row>
    <row r="19" spans="1:74" ht="11.1" customHeight="1" x14ac:dyDescent="0.2">
      <c r="A19" s="1" t="s">
        <v>642</v>
      </c>
      <c r="B19" s="183" t="s">
        <v>572</v>
      </c>
      <c r="C19" s="68">
        <v>56.515000000000001</v>
      </c>
      <c r="D19" s="68">
        <v>55.527000000000001</v>
      </c>
      <c r="E19" s="68">
        <v>52.512</v>
      </c>
      <c r="F19" s="68">
        <v>50.665999999999997</v>
      </c>
      <c r="G19" s="68">
        <v>48.222999999999999</v>
      </c>
      <c r="H19" s="68">
        <v>49.323999999999998</v>
      </c>
      <c r="I19" s="68">
        <v>50.18</v>
      </c>
      <c r="J19" s="68">
        <v>49.405000000000001</v>
      </c>
      <c r="K19" s="68">
        <v>48.624000000000002</v>
      </c>
      <c r="L19" s="68">
        <v>45.390999999999998</v>
      </c>
      <c r="M19" s="68">
        <v>47.338000000000001</v>
      </c>
      <c r="N19" s="68">
        <v>53.905000000000001</v>
      </c>
      <c r="O19" s="68">
        <v>53.645000000000003</v>
      </c>
      <c r="P19" s="68">
        <v>55.066000000000003</v>
      </c>
      <c r="Q19" s="68">
        <v>53.79</v>
      </c>
      <c r="R19" s="68">
        <v>50.122</v>
      </c>
      <c r="S19" s="68">
        <v>48.523000000000003</v>
      </c>
      <c r="T19" s="68">
        <v>49.293999999999997</v>
      </c>
      <c r="U19" s="68">
        <v>48.441000000000003</v>
      </c>
      <c r="V19" s="68">
        <v>46.993000000000002</v>
      </c>
      <c r="W19" s="68">
        <v>49.802</v>
      </c>
      <c r="X19" s="68">
        <v>48.033000000000001</v>
      </c>
      <c r="Y19" s="68">
        <v>49.277999999999999</v>
      </c>
      <c r="Z19" s="68">
        <v>51.527000000000001</v>
      </c>
      <c r="AA19" s="68">
        <v>52.87</v>
      </c>
      <c r="AB19" s="68">
        <v>53.250999999999998</v>
      </c>
      <c r="AC19" s="68">
        <v>49.093000000000004</v>
      </c>
      <c r="AD19" s="68">
        <v>50.506999999999998</v>
      </c>
      <c r="AE19" s="68">
        <v>46.914000000000001</v>
      </c>
      <c r="AF19" s="68">
        <v>49.74</v>
      </c>
      <c r="AG19" s="68">
        <v>48.264000000000003</v>
      </c>
      <c r="AH19" s="68">
        <v>46.77</v>
      </c>
      <c r="AI19" s="68">
        <v>47.082999999999998</v>
      </c>
      <c r="AJ19" s="68">
        <v>44.073999999999998</v>
      </c>
      <c r="AK19" s="68">
        <v>45.415999999999997</v>
      </c>
      <c r="AL19" s="68">
        <v>52.44</v>
      </c>
      <c r="AM19" s="68">
        <v>53.372999999999998</v>
      </c>
      <c r="AN19" s="68">
        <v>53.335000000000001</v>
      </c>
      <c r="AO19" s="68">
        <v>52.851999999999997</v>
      </c>
      <c r="AP19" s="68">
        <v>53.279000000000003</v>
      </c>
      <c r="AQ19" s="68">
        <v>49.084000000000003</v>
      </c>
      <c r="AR19" s="68">
        <v>50.350999999999999</v>
      </c>
      <c r="AS19" s="68">
        <v>48.161000000000001</v>
      </c>
      <c r="AT19" s="68">
        <v>49.359000000000002</v>
      </c>
      <c r="AU19" s="68">
        <v>46.97</v>
      </c>
      <c r="AV19" s="68">
        <v>45.926000000000002</v>
      </c>
      <c r="AW19" s="68">
        <v>50.046999999999997</v>
      </c>
      <c r="AX19" s="68">
        <v>53.95</v>
      </c>
      <c r="AY19" s="68">
        <v>61.370598387000001</v>
      </c>
      <c r="AZ19" s="329">
        <v>59.396509999999999</v>
      </c>
      <c r="BA19" s="329">
        <v>54.393329999999999</v>
      </c>
      <c r="BB19" s="329">
        <v>51.556759999999997</v>
      </c>
      <c r="BC19" s="329">
        <v>48.753810000000001</v>
      </c>
      <c r="BD19" s="329">
        <v>49.658380000000001</v>
      </c>
      <c r="BE19" s="329">
        <v>49.495939999999997</v>
      </c>
      <c r="BF19" s="329">
        <v>47.961199999999998</v>
      </c>
      <c r="BG19" s="329">
        <v>48.900829999999999</v>
      </c>
      <c r="BH19" s="329">
        <v>46.820210000000003</v>
      </c>
      <c r="BI19" s="329">
        <v>48.129890000000003</v>
      </c>
      <c r="BJ19" s="329">
        <v>51.094850000000001</v>
      </c>
      <c r="BK19" s="329">
        <v>54.330689999999997</v>
      </c>
      <c r="BL19" s="329">
        <v>54.932139999999997</v>
      </c>
      <c r="BM19" s="329">
        <v>52.084539999999997</v>
      </c>
      <c r="BN19" s="329">
        <v>49.85087</v>
      </c>
      <c r="BO19" s="329">
        <v>47.813279999999999</v>
      </c>
      <c r="BP19" s="329">
        <v>48.843760000000003</v>
      </c>
      <c r="BQ19" s="329">
        <v>49.037779999999998</v>
      </c>
      <c r="BR19" s="329">
        <v>47.616999999999997</v>
      </c>
      <c r="BS19" s="329">
        <v>49.249980000000001</v>
      </c>
      <c r="BT19" s="329">
        <v>47.05827</v>
      </c>
      <c r="BU19" s="329">
        <v>47.91527</v>
      </c>
      <c r="BV19" s="329">
        <v>51.043959999999998</v>
      </c>
    </row>
    <row r="20" spans="1:74" ht="11.1" customHeight="1" x14ac:dyDescent="0.2">
      <c r="A20" s="1" t="s">
        <v>643</v>
      </c>
      <c r="B20" s="183" t="s">
        <v>573</v>
      </c>
      <c r="C20" s="68">
        <v>73.849999999999994</v>
      </c>
      <c r="D20" s="68">
        <v>75.492000000000004</v>
      </c>
      <c r="E20" s="68">
        <v>71.388000000000005</v>
      </c>
      <c r="F20" s="68">
        <v>72.992999999999995</v>
      </c>
      <c r="G20" s="68">
        <v>71.531000000000006</v>
      </c>
      <c r="H20" s="68">
        <v>72.912999999999997</v>
      </c>
      <c r="I20" s="68">
        <v>73.542000000000002</v>
      </c>
      <c r="J20" s="68">
        <v>66.978999999999999</v>
      </c>
      <c r="K20" s="68">
        <v>70.811000000000007</v>
      </c>
      <c r="L20" s="68">
        <v>74.822999999999993</v>
      </c>
      <c r="M20" s="68">
        <v>79.045000000000002</v>
      </c>
      <c r="N20" s="68">
        <v>80.397999999999996</v>
      </c>
      <c r="O20" s="68">
        <v>80.215999999999994</v>
      </c>
      <c r="P20" s="68">
        <v>72.703999999999994</v>
      </c>
      <c r="Q20" s="68">
        <v>75.552999999999997</v>
      </c>
      <c r="R20" s="68">
        <v>73.146000000000001</v>
      </c>
      <c r="S20" s="68">
        <v>76.858999999999995</v>
      </c>
      <c r="T20" s="68">
        <v>77.495999999999995</v>
      </c>
      <c r="U20" s="68">
        <v>76.861999999999995</v>
      </c>
      <c r="V20" s="68">
        <v>75.866</v>
      </c>
      <c r="W20" s="68">
        <v>77.305999999999997</v>
      </c>
      <c r="X20" s="68">
        <v>75.111000000000004</v>
      </c>
      <c r="Y20" s="68">
        <v>73.557000000000002</v>
      </c>
      <c r="Z20" s="68">
        <v>76.271000000000001</v>
      </c>
      <c r="AA20" s="68">
        <v>77.477999999999994</v>
      </c>
      <c r="AB20" s="68">
        <v>78.179000000000002</v>
      </c>
      <c r="AC20" s="68">
        <v>78.495000000000005</v>
      </c>
      <c r="AD20" s="68">
        <v>76.575999999999993</v>
      </c>
      <c r="AE20" s="68">
        <v>74.337000000000003</v>
      </c>
      <c r="AF20" s="68">
        <v>73.213999999999999</v>
      </c>
      <c r="AG20" s="68">
        <v>75.789000000000001</v>
      </c>
      <c r="AH20" s="68">
        <v>74.349000000000004</v>
      </c>
      <c r="AI20" s="68">
        <v>74.918000000000006</v>
      </c>
      <c r="AJ20" s="68">
        <v>75.433999999999997</v>
      </c>
      <c r="AK20" s="68">
        <v>82.728999999999999</v>
      </c>
      <c r="AL20" s="68">
        <v>84.2</v>
      </c>
      <c r="AM20" s="68">
        <v>79.587999999999994</v>
      </c>
      <c r="AN20" s="68">
        <v>80.988</v>
      </c>
      <c r="AO20" s="68">
        <v>78.424999999999997</v>
      </c>
      <c r="AP20" s="68">
        <v>76.507999999999996</v>
      </c>
      <c r="AQ20" s="68">
        <v>76.703999999999994</v>
      </c>
      <c r="AR20" s="68">
        <v>74.557000000000002</v>
      </c>
      <c r="AS20" s="68">
        <v>77.241</v>
      </c>
      <c r="AT20" s="68">
        <v>74.942999999999998</v>
      </c>
      <c r="AU20" s="68">
        <v>78.144000000000005</v>
      </c>
      <c r="AV20" s="68">
        <v>75.938999999999993</v>
      </c>
      <c r="AW20" s="68">
        <v>77.42</v>
      </c>
      <c r="AX20" s="68">
        <v>83.114000000000004</v>
      </c>
      <c r="AY20" s="68">
        <v>83.585232074000004</v>
      </c>
      <c r="AZ20" s="329">
        <v>81.509500000000003</v>
      </c>
      <c r="BA20" s="329">
        <v>79.51979</v>
      </c>
      <c r="BB20" s="329">
        <v>77.946770000000001</v>
      </c>
      <c r="BC20" s="329">
        <v>78.557590000000005</v>
      </c>
      <c r="BD20" s="329">
        <v>78.016130000000004</v>
      </c>
      <c r="BE20" s="329">
        <v>78.748440000000002</v>
      </c>
      <c r="BF20" s="329">
        <v>76.987340000000003</v>
      </c>
      <c r="BG20" s="329">
        <v>78.330420000000004</v>
      </c>
      <c r="BH20" s="329">
        <v>77.903199999999998</v>
      </c>
      <c r="BI20" s="329">
        <v>80.74418</v>
      </c>
      <c r="BJ20" s="329">
        <v>82.880830000000003</v>
      </c>
      <c r="BK20" s="329">
        <v>84.472319999999996</v>
      </c>
      <c r="BL20" s="329">
        <v>82.138310000000004</v>
      </c>
      <c r="BM20" s="329">
        <v>81.568470000000005</v>
      </c>
      <c r="BN20" s="329">
        <v>79.987909999999999</v>
      </c>
      <c r="BO20" s="329">
        <v>79.213800000000006</v>
      </c>
      <c r="BP20" s="329">
        <v>79.200050000000005</v>
      </c>
      <c r="BQ20" s="329">
        <v>79.976410000000001</v>
      </c>
      <c r="BR20" s="329">
        <v>78.250630000000001</v>
      </c>
      <c r="BS20" s="329">
        <v>80.18777</v>
      </c>
      <c r="BT20" s="329">
        <v>79.771339999999995</v>
      </c>
      <c r="BU20" s="329">
        <v>82.085740000000001</v>
      </c>
      <c r="BV20" s="329">
        <v>82.782759999999996</v>
      </c>
    </row>
    <row r="21" spans="1:74" ht="11.1" customHeight="1" x14ac:dyDescent="0.2">
      <c r="A21" s="1" t="s">
        <v>644</v>
      </c>
      <c r="B21" s="183" t="s">
        <v>574</v>
      </c>
      <c r="C21" s="68">
        <v>7.3019999999999996</v>
      </c>
      <c r="D21" s="68">
        <v>6.6929999999999996</v>
      </c>
      <c r="E21" s="68">
        <v>6.4790000000000001</v>
      </c>
      <c r="F21" s="68">
        <v>6.08</v>
      </c>
      <c r="G21" s="68">
        <v>5.8</v>
      </c>
      <c r="H21" s="68">
        <v>6.3940000000000001</v>
      </c>
      <c r="I21" s="68">
        <v>6.64</v>
      </c>
      <c r="J21" s="68">
        <v>6.2619999999999996</v>
      </c>
      <c r="K21" s="68">
        <v>6.5869999999999997</v>
      </c>
      <c r="L21" s="68">
        <v>6.33</v>
      </c>
      <c r="M21" s="68">
        <v>7.2080000000000002</v>
      </c>
      <c r="N21" s="68">
        <v>7.3609999999999998</v>
      </c>
      <c r="O21" s="68">
        <v>7.1289999999999996</v>
      </c>
      <c r="P21" s="68">
        <v>6.9409999999999998</v>
      </c>
      <c r="Q21" s="68">
        <v>6.7670000000000003</v>
      </c>
      <c r="R21" s="68">
        <v>6.5140000000000002</v>
      </c>
      <c r="S21" s="68">
        <v>5.9349999999999996</v>
      </c>
      <c r="T21" s="68">
        <v>6.5250000000000004</v>
      </c>
      <c r="U21" s="68">
        <v>6.6120000000000001</v>
      </c>
      <c r="V21" s="68">
        <v>6.7089999999999996</v>
      </c>
      <c r="W21" s="68">
        <v>6.3230000000000004</v>
      </c>
      <c r="X21" s="68">
        <v>7.2690000000000001</v>
      </c>
      <c r="Y21" s="68">
        <v>7.4080000000000004</v>
      </c>
      <c r="Z21" s="68">
        <v>7.07</v>
      </c>
      <c r="AA21" s="68">
        <v>7.1470000000000002</v>
      </c>
      <c r="AB21" s="68">
        <v>6.2560000000000002</v>
      </c>
      <c r="AC21" s="68">
        <v>6.431</v>
      </c>
      <c r="AD21" s="68">
        <v>6.2839999999999998</v>
      </c>
      <c r="AE21" s="68">
        <v>6.6639999999999997</v>
      </c>
      <c r="AF21" s="68">
        <v>6.0960000000000001</v>
      </c>
      <c r="AG21" s="68">
        <v>6.5389999999999997</v>
      </c>
      <c r="AH21" s="68">
        <v>6.891</v>
      </c>
      <c r="AI21" s="68">
        <v>7.41</v>
      </c>
      <c r="AJ21" s="68">
        <v>6.52</v>
      </c>
      <c r="AK21" s="68">
        <v>7.8579999999999997</v>
      </c>
      <c r="AL21" s="68">
        <v>7.9020000000000001</v>
      </c>
      <c r="AM21" s="68">
        <v>7.6509999999999998</v>
      </c>
      <c r="AN21" s="68">
        <v>7.7709999999999999</v>
      </c>
      <c r="AO21" s="68">
        <v>6.46</v>
      </c>
      <c r="AP21" s="68">
        <v>6.7789999999999999</v>
      </c>
      <c r="AQ21" s="68">
        <v>7.0640000000000001</v>
      </c>
      <c r="AR21" s="68">
        <v>6.7610000000000001</v>
      </c>
      <c r="AS21" s="68">
        <v>6.4480000000000004</v>
      </c>
      <c r="AT21" s="68">
        <v>6.8419999999999996</v>
      </c>
      <c r="AU21" s="68">
        <v>7.11</v>
      </c>
      <c r="AV21" s="68">
        <v>6.7969999999999997</v>
      </c>
      <c r="AW21" s="68">
        <v>7.226</v>
      </c>
      <c r="AX21" s="68">
        <v>7.7210000000000001</v>
      </c>
      <c r="AY21" s="68">
        <v>8.1662186497999993</v>
      </c>
      <c r="AZ21" s="329">
        <v>7.6635309999999999</v>
      </c>
      <c r="BA21" s="329">
        <v>7.25366</v>
      </c>
      <c r="BB21" s="329">
        <v>6.8682249999999998</v>
      </c>
      <c r="BC21" s="329">
        <v>6.8992760000000004</v>
      </c>
      <c r="BD21" s="329">
        <v>6.9348359999999998</v>
      </c>
      <c r="BE21" s="329">
        <v>6.8792549999999997</v>
      </c>
      <c r="BF21" s="329">
        <v>6.746632</v>
      </c>
      <c r="BG21" s="329">
        <v>6.9428470000000004</v>
      </c>
      <c r="BH21" s="329">
        <v>6.9875410000000002</v>
      </c>
      <c r="BI21" s="329">
        <v>7.659643</v>
      </c>
      <c r="BJ21" s="329">
        <v>7.757708</v>
      </c>
      <c r="BK21" s="329">
        <v>7.5692110000000001</v>
      </c>
      <c r="BL21" s="329">
        <v>7.3905900000000004</v>
      </c>
      <c r="BM21" s="329">
        <v>7.1862139999999997</v>
      </c>
      <c r="BN21" s="329">
        <v>6.904852</v>
      </c>
      <c r="BO21" s="329">
        <v>6.9998459999999998</v>
      </c>
      <c r="BP21" s="329">
        <v>7.104857</v>
      </c>
      <c r="BQ21" s="329">
        <v>7.0354010000000002</v>
      </c>
      <c r="BR21" s="329">
        <v>6.864382</v>
      </c>
      <c r="BS21" s="329">
        <v>7.111955</v>
      </c>
      <c r="BT21" s="329">
        <v>7.1747050000000003</v>
      </c>
      <c r="BU21" s="329">
        <v>7.8377280000000003</v>
      </c>
      <c r="BV21" s="329">
        <v>7.8098159999999996</v>
      </c>
    </row>
    <row r="22" spans="1:74" ht="11.1" customHeight="1" x14ac:dyDescent="0.2">
      <c r="A22" s="1" t="s">
        <v>645</v>
      </c>
      <c r="B22" s="183" t="s">
        <v>575</v>
      </c>
      <c r="C22" s="68">
        <v>32.183</v>
      </c>
      <c r="D22" s="68">
        <v>31.798999999999999</v>
      </c>
      <c r="E22" s="68">
        <v>31.335000000000001</v>
      </c>
      <c r="F22" s="68">
        <v>27.135000000000002</v>
      </c>
      <c r="G22" s="68">
        <v>26.692</v>
      </c>
      <c r="H22" s="68">
        <v>27.850999999999999</v>
      </c>
      <c r="I22" s="68">
        <v>27.331</v>
      </c>
      <c r="J22" s="68">
        <v>27.097999999999999</v>
      </c>
      <c r="K22" s="68">
        <v>26.795000000000002</v>
      </c>
      <c r="L22" s="68">
        <v>29.632000000000001</v>
      </c>
      <c r="M22" s="68">
        <v>32.883000000000003</v>
      </c>
      <c r="N22" s="68">
        <v>35.017000000000003</v>
      </c>
      <c r="O22" s="68">
        <v>35.526000000000003</v>
      </c>
      <c r="P22" s="68">
        <v>32.17</v>
      </c>
      <c r="Q22" s="68">
        <v>29.087</v>
      </c>
      <c r="R22" s="68">
        <v>27.254999999999999</v>
      </c>
      <c r="S22" s="68">
        <v>27.373999999999999</v>
      </c>
      <c r="T22" s="68">
        <v>29.074000000000002</v>
      </c>
      <c r="U22" s="68">
        <v>29.388000000000002</v>
      </c>
      <c r="V22" s="68">
        <v>29.478000000000002</v>
      </c>
      <c r="W22" s="68">
        <v>28.248000000000001</v>
      </c>
      <c r="X22" s="68">
        <v>28.861000000000001</v>
      </c>
      <c r="Y22" s="68">
        <v>30.634</v>
      </c>
      <c r="Z22" s="68">
        <v>32.087000000000003</v>
      </c>
      <c r="AA22" s="68">
        <v>33.905999999999999</v>
      </c>
      <c r="AB22" s="68">
        <v>31.901</v>
      </c>
      <c r="AC22" s="68">
        <v>29.936</v>
      </c>
      <c r="AD22" s="68">
        <v>28.457999999999998</v>
      </c>
      <c r="AE22" s="68">
        <v>27.66</v>
      </c>
      <c r="AF22" s="68">
        <v>27.062000000000001</v>
      </c>
      <c r="AG22" s="68">
        <v>27.204000000000001</v>
      </c>
      <c r="AH22" s="68">
        <v>26.361999999999998</v>
      </c>
      <c r="AI22" s="68">
        <v>27.327999999999999</v>
      </c>
      <c r="AJ22" s="68">
        <v>26.96</v>
      </c>
      <c r="AK22" s="68">
        <v>29.928000000000001</v>
      </c>
      <c r="AL22" s="68">
        <v>33.741</v>
      </c>
      <c r="AM22" s="68">
        <v>32.476999999999997</v>
      </c>
      <c r="AN22" s="68">
        <v>30.375</v>
      </c>
      <c r="AO22" s="68">
        <v>29.233000000000001</v>
      </c>
      <c r="AP22" s="68">
        <v>28.605</v>
      </c>
      <c r="AQ22" s="68">
        <v>28.366</v>
      </c>
      <c r="AR22" s="68">
        <v>28.021999999999998</v>
      </c>
      <c r="AS22" s="68">
        <v>27.106000000000002</v>
      </c>
      <c r="AT22" s="68">
        <v>26.707000000000001</v>
      </c>
      <c r="AU22" s="68">
        <v>30.306999999999999</v>
      </c>
      <c r="AV22" s="68">
        <v>28.754999999999999</v>
      </c>
      <c r="AW22" s="68">
        <v>29.562000000000001</v>
      </c>
      <c r="AX22" s="68">
        <v>27.443000000000001</v>
      </c>
      <c r="AY22" s="68">
        <v>33.669497004999997</v>
      </c>
      <c r="AZ22" s="329">
        <v>30.846830000000001</v>
      </c>
      <c r="BA22" s="329">
        <v>29.15605</v>
      </c>
      <c r="BB22" s="329">
        <v>27.989260000000002</v>
      </c>
      <c r="BC22" s="329">
        <v>27.440159999999999</v>
      </c>
      <c r="BD22" s="329">
        <v>27.900960000000001</v>
      </c>
      <c r="BE22" s="329">
        <v>27.900829999999999</v>
      </c>
      <c r="BF22" s="329">
        <v>27.492190000000001</v>
      </c>
      <c r="BG22" s="329">
        <v>28.38682</v>
      </c>
      <c r="BH22" s="329">
        <v>28.630410000000001</v>
      </c>
      <c r="BI22" s="329">
        <v>30.349229999999999</v>
      </c>
      <c r="BJ22" s="329">
        <v>32.227319999999999</v>
      </c>
      <c r="BK22" s="329">
        <v>33.418390000000002</v>
      </c>
      <c r="BL22" s="329">
        <v>32.261589999999998</v>
      </c>
      <c r="BM22" s="329">
        <v>30.630590000000002</v>
      </c>
      <c r="BN22" s="329">
        <v>28.92597</v>
      </c>
      <c r="BO22" s="329">
        <v>27.684259999999998</v>
      </c>
      <c r="BP22" s="329">
        <v>28.12987</v>
      </c>
      <c r="BQ22" s="329">
        <v>28.072099999999999</v>
      </c>
      <c r="BR22" s="329">
        <v>27.65578</v>
      </c>
      <c r="BS22" s="329">
        <v>28.033090000000001</v>
      </c>
      <c r="BT22" s="329">
        <v>27.976890000000001</v>
      </c>
      <c r="BU22" s="329">
        <v>29.803080000000001</v>
      </c>
      <c r="BV22" s="329">
        <v>31.657920000000001</v>
      </c>
    </row>
    <row r="23" spans="1:74" ht="11.1" customHeight="1" x14ac:dyDescent="0.2">
      <c r="A23" s="1" t="s">
        <v>646</v>
      </c>
      <c r="B23" s="183" t="s">
        <v>124</v>
      </c>
      <c r="C23" s="68">
        <v>233.64400000000001</v>
      </c>
      <c r="D23" s="68">
        <v>230.626</v>
      </c>
      <c r="E23" s="68">
        <v>218.626</v>
      </c>
      <c r="F23" s="68">
        <v>210.595</v>
      </c>
      <c r="G23" s="68">
        <v>204.96299999999999</v>
      </c>
      <c r="H23" s="68">
        <v>207.583</v>
      </c>
      <c r="I23" s="68">
        <v>209.58199999999999</v>
      </c>
      <c r="J23" s="68">
        <v>200.673</v>
      </c>
      <c r="K23" s="68">
        <v>200.88399999999999</v>
      </c>
      <c r="L23" s="68">
        <v>202.995</v>
      </c>
      <c r="M23" s="68">
        <v>215.26300000000001</v>
      </c>
      <c r="N23" s="68">
        <v>230.88800000000001</v>
      </c>
      <c r="O23" s="68">
        <v>234.43600000000001</v>
      </c>
      <c r="P23" s="68">
        <v>226.762</v>
      </c>
      <c r="Q23" s="68">
        <v>224.67</v>
      </c>
      <c r="R23" s="68">
        <v>220.768</v>
      </c>
      <c r="S23" s="68">
        <v>221.33199999999999</v>
      </c>
      <c r="T23" s="68">
        <v>224.36600000000001</v>
      </c>
      <c r="U23" s="68">
        <v>222.35599999999999</v>
      </c>
      <c r="V23" s="68">
        <v>217.59700000000001</v>
      </c>
      <c r="W23" s="68">
        <v>219.785</v>
      </c>
      <c r="X23" s="68">
        <v>213.977</v>
      </c>
      <c r="Y23" s="68">
        <v>216.84899999999999</v>
      </c>
      <c r="Z23" s="68">
        <v>228.03399999999999</v>
      </c>
      <c r="AA23" s="68">
        <v>235.85499999999999</v>
      </c>
      <c r="AB23" s="68">
        <v>229.499</v>
      </c>
      <c r="AC23" s="68">
        <v>221.61199999999999</v>
      </c>
      <c r="AD23" s="68">
        <v>216.76</v>
      </c>
      <c r="AE23" s="68">
        <v>218.15199999999999</v>
      </c>
      <c r="AF23" s="68">
        <v>219.25200000000001</v>
      </c>
      <c r="AG23" s="68">
        <v>217.56100000000001</v>
      </c>
      <c r="AH23" s="68">
        <v>212.14500000000001</v>
      </c>
      <c r="AI23" s="68">
        <v>212.45099999999999</v>
      </c>
      <c r="AJ23" s="68">
        <v>203.673</v>
      </c>
      <c r="AK23" s="68">
        <v>219.55500000000001</v>
      </c>
      <c r="AL23" s="68">
        <v>240.36799999999999</v>
      </c>
      <c r="AM23" s="68">
        <v>239.63</v>
      </c>
      <c r="AN23" s="68">
        <v>240.678</v>
      </c>
      <c r="AO23" s="68">
        <v>231.48500000000001</v>
      </c>
      <c r="AP23" s="68">
        <v>228.43799999999999</v>
      </c>
      <c r="AQ23" s="68">
        <v>222.49600000000001</v>
      </c>
      <c r="AR23" s="68">
        <v>221.02799999999999</v>
      </c>
      <c r="AS23" s="68">
        <v>218.071</v>
      </c>
      <c r="AT23" s="68">
        <v>218.18700000000001</v>
      </c>
      <c r="AU23" s="68">
        <v>225.11199999999999</v>
      </c>
      <c r="AV23" s="68">
        <v>217.02</v>
      </c>
      <c r="AW23" s="68">
        <v>222.55799999999999</v>
      </c>
      <c r="AX23" s="68">
        <v>231.99600000000001</v>
      </c>
      <c r="AY23" s="68">
        <v>254.63497795999999</v>
      </c>
      <c r="AZ23" s="329">
        <v>245.98060000000001</v>
      </c>
      <c r="BA23" s="329">
        <v>232.78460000000001</v>
      </c>
      <c r="BB23" s="329">
        <v>224.76320000000001</v>
      </c>
      <c r="BC23" s="329">
        <v>223.67779999999999</v>
      </c>
      <c r="BD23" s="329">
        <v>224.8954</v>
      </c>
      <c r="BE23" s="329">
        <v>224.52279999999999</v>
      </c>
      <c r="BF23" s="329">
        <v>219.6551</v>
      </c>
      <c r="BG23" s="329">
        <v>221.42080000000001</v>
      </c>
      <c r="BH23" s="329">
        <v>215.7345</v>
      </c>
      <c r="BI23" s="329">
        <v>224.21469999999999</v>
      </c>
      <c r="BJ23" s="329">
        <v>235.29169999999999</v>
      </c>
      <c r="BK23" s="329">
        <v>244.0018</v>
      </c>
      <c r="BL23" s="329">
        <v>241.46369999999999</v>
      </c>
      <c r="BM23" s="329">
        <v>233.3493</v>
      </c>
      <c r="BN23" s="329">
        <v>226.2567</v>
      </c>
      <c r="BO23" s="329">
        <v>224.5017</v>
      </c>
      <c r="BP23" s="329">
        <v>226.53630000000001</v>
      </c>
      <c r="BQ23" s="329">
        <v>227.2517</v>
      </c>
      <c r="BR23" s="329">
        <v>222.78729999999999</v>
      </c>
      <c r="BS23" s="329">
        <v>225.55090000000001</v>
      </c>
      <c r="BT23" s="329">
        <v>219.7124</v>
      </c>
      <c r="BU23" s="329">
        <v>227.23580000000001</v>
      </c>
      <c r="BV23" s="329">
        <v>236.83840000000001</v>
      </c>
    </row>
    <row r="24" spans="1:74" ht="11.1" customHeight="1" x14ac:dyDescent="0.2">
      <c r="A24" s="1"/>
      <c r="B24" s="7" t="s">
        <v>126</v>
      </c>
      <c r="C24" s="227"/>
      <c r="D24" s="227"/>
      <c r="E24" s="227"/>
      <c r="F24" s="227"/>
      <c r="G24" s="227"/>
      <c r="H24" s="227"/>
      <c r="I24" s="227"/>
      <c r="J24" s="227"/>
      <c r="K24" s="227"/>
      <c r="L24" s="227"/>
      <c r="M24" s="227"/>
      <c r="N24" s="227"/>
      <c r="O24" s="227"/>
      <c r="P24" s="227"/>
      <c r="Q24" s="227"/>
      <c r="R24" s="227"/>
      <c r="S24" s="227"/>
      <c r="T24" s="227"/>
      <c r="U24" s="227"/>
      <c r="V24" s="227"/>
      <c r="W24" s="227"/>
      <c r="X24" s="227"/>
      <c r="Y24" s="227"/>
      <c r="Z24" s="227"/>
      <c r="AA24" s="227"/>
      <c r="AB24" s="227"/>
      <c r="AC24" s="227"/>
      <c r="AD24" s="227"/>
      <c r="AE24" s="227"/>
      <c r="AF24" s="227"/>
      <c r="AG24" s="227"/>
      <c r="AH24" s="227"/>
      <c r="AI24" s="227"/>
      <c r="AJ24" s="227"/>
      <c r="AK24" s="227"/>
      <c r="AL24" s="227"/>
      <c r="AM24" s="227"/>
      <c r="AN24" s="227"/>
      <c r="AO24" s="227"/>
      <c r="AP24" s="227"/>
      <c r="AQ24" s="227"/>
      <c r="AR24" s="227"/>
      <c r="AS24" s="227"/>
      <c r="AT24" s="227"/>
      <c r="AU24" s="227"/>
      <c r="AV24" s="227"/>
      <c r="AW24" s="227"/>
      <c r="AX24" s="227"/>
      <c r="AY24" s="227"/>
      <c r="AZ24" s="400"/>
      <c r="BA24" s="400"/>
      <c r="BB24" s="400"/>
      <c r="BC24" s="400"/>
      <c r="BD24" s="400"/>
      <c r="BE24" s="400"/>
      <c r="BF24" s="400"/>
      <c r="BG24" s="400"/>
      <c r="BH24" s="400"/>
      <c r="BI24" s="400"/>
      <c r="BJ24" s="400"/>
      <c r="BK24" s="400"/>
      <c r="BL24" s="400"/>
      <c r="BM24" s="400"/>
      <c r="BN24" s="400"/>
      <c r="BO24" s="400"/>
      <c r="BP24" s="400"/>
      <c r="BQ24" s="400"/>
      <c r="BR24" s="400"/>
      <c r="BS24" s="400"/>
      <c r="BT24" s="400"/>
      <c r="BU24" s="400"/>
      <c r="BV24" s="400"/>
    </row>
    <row r="25" spans="1:74" ht="11.1" customHeight="1" x14ac:dyDescent="0.2">
      <c r="A25" s="1" t="s">
        <v>647</v>
      </c>
      <c r="B25" s="183" t="s">
        <v>124</v>
      </c>
      <c r="C25" s="68">
        <v>61.55</v>
      </c>
      <c r="D25" s="68">
        <v>58.670999999999999</v>
      </c>
      <c r="E25" s="68">
        <v>54.112000000000002</v>
      </c>
      <c r="F25" s="68">
        <v>50.537999999999997</v>
      </c>
      <c r="G25" s="68">
        <v>49.985999999999997</v>
      </c>
      <c r="H25" s="68">
        <v>51.896000000000001</v>
      </c>
      <c r="I25" s="68">
        <v>51.951999999999998</v>
      </c>
      <c r="J25" s="68">
        <v>48.293999999999997</v>
      </c>
      <c r="K25" s="68">
        <v>47.787999999999997</v>
      </c>
      <c r="L25" s="68">
        <v>49.667999999999999</v>
      </c>
      <c r="M25" s="68">
        <v>52.625999999999998</v>
      </c>
      <c r="N25" s="68">
        <v>55.210999999999999</v>
      </c>
      <c r="O25" s="68">
        <v>55.228000000000002</v>
      </c>
      <c r="P25" s="68">
        <v>53.143000000000001</v>
      </c>
      <c r="Q25" s="68">
        <v>47.326999999999998</v>
      </c>
      <c r="R25" s="68">
        <v>45.107999999999997</v>
      </c>
      <c r="S25" s="68">
        <v>46.375999999999998</v>
      </c>
      <c r="T25" s="68">
        <v>48.634</v>
      </c>
      <c r="U25" s="68">
        <v>49.725999999999999</v>
      </c>
      <c r="V25" s="68">
        <v>47.655000000000001</v>
      </c>
      <c r="W25" s="68">
        <v>39.78</v>
      </c>
      <c r="X25" s="68">
        <v>37.594999999999999</v>
      </c>
      <c r="Y25" s="68">
        <v>37.548000000000002</v>
      </c>
      <c r="Z25" s="68">
        <v>38.975999999999999</v>
      </c>
      <c r="AA25" s="68">
        <v>39.395000000000003</v>
      </c>
      <c r="AB25" s="68">
        <v>37.718000000000004</v>
      </c>
      <c r="AC25" s="68">
        <v>34.372</v>
      </c>
      <c r="AD25" s="68">
        <v>31.138000000000002</v>
      </c>
      <c r="AE25" s="68">
        <v>31.484999999999999</v>
      </c>
      <c r="AF25" s="68">
        <v>28.785</v>
      </c>
      <c r="AG25" s="68">
        <v>28.864000000000001</v>
      </c>
      <c r="AH25" s="68">
        <v>27.721</v>
      </c>
      <c r="AI25" s="68">
        <v>28.353999999999999</v>
      </c>
      <c r="AJ25" s="68">
        <v>27.798999999999999</v>
      </c>
      <c r="AK25" s="68">
        <v>29.72</v>
      </c>
      <c r="AL25" s="68">
        <v>31.236000000000001</v>
      </c>
      <c r="AM25" s="68">
        <v>29.922999999999998</v>
      </c>
      <c r="AN25" s="68">
        <v>30.558</v>
      </c>
      <c r="AO25" s="68">
        <v>26.890999999999998</v>
      </c>
      <c r="AP25" s="68">
        <v>25.898</v>
      </c>
      <c r="AQ25" s="68">
        <v>26.58</v>
      </c>
      <c r="AR25" s="68">
        <v>25.678000000000001</v>
      </c>
      <c r="AS25" s="68">
        <v>24.417999999999999</v>
      </c>
      <c r="AT25" s="68">
        <v>26.047999999999998</v>
      </c>
      <c r="AU25" s="68">
        <v>29.027999999999999</v>
      </c>
      <c r="AV25" s="68">
        <v>27.638000000000002</v>
      </c>
      <c r="AW25" s="68">
        <v>27.805</v>
      </c>
      <c r="AX25" s="68">
        <v>28.809000000000001</v>
      </c>
      <c r="AY25" s="68">
        <v>27.506367558000001</v>
      </c>
      <c r="AZ25" s="329">
        <v>25.945129999999999</v>
      </c>
      <c r="BA25" s="329">
        <v>24.47841</v>
      </c>
      <c r="BB25" s="329">
        <v>23.788509999999999</v>
      </c>
      <c r="BC25" s="329">
        <v>24.866489999999999</v>
      </c>
      <c r="BD25" s="329">
        <v>25.16902</v>
      </c>
      <c r="BE25" s="329">
        <v>27.018350000000002</v>
      </c>
      <c r="BF25" s="329">
        <v>26.373640000000002</v>
      </c>
      <c r="BG25" s="329">
        <v>25.741510000000002</v>
      </c>
      <c r="BH25" s="329">
        <v>25.068670000000001</v>
      </c>
      <c r="BI25" s="329">
        <v>26.00731</v>
      </c>
      <c r="BJ25" s="329">
        <v>27.443619999999999</v>
      </c>
      <c r="BK25" s="329">
        <v>29.48686</v>
      </c>
      <c r="BL25" s="329">
        <v>30.522220000000001</v>
      </c>
      <c r="BM25" s="329">
        <v>26.961590000000001</v>
      </c>
      <c r="BN25" s="329">
        <v>24.042380000000001</v>
      </c>
      <c r="BO25" s="329">
        <v>25.018989999999999</v>
      </c>
      <c r="BP25" s="329">
        <v>25.32864</v>
      </c>
      <c r="BQ25" s="329">
        <v>27.48368</v>
      </c>
      <c r="BR25" s="329">
        <v>25.733540000000001</v>
      </c>
      <c r="BS25" s="329">
        <v>26.327580000000001</v>
      </c>
      <c r="BT25" s="329">
        <v>24.54533</v>
      </c>
      <c r="BU25" s="329">
        <v>26.387560000000001</v>
      </c>
      <c r="BV25" s="329">
        <v>27.73901</v>
      </c>
    </row>
    <row r="26" spans="1:74" ht="11.1" customHeight="1" x14ac:dyDescent="0.2">
      <c r="A26" s="1"/>
      <c r="B26" s="7" t="s">
        <v>127</v>
      </c>
      <c r="C26" s="228"/>
      <c r="D26" s="228"/>
      <c r="E26" s="228"/>
      <c r="F26" s="228"/>
      <c r="G26" s="228"/>
      <c r="H26" s="228"/>
      <c r="I26" s="228"/>
      <c r="J26" s="228"/>
      <c r="K26" s="228"/>
      <c r="L26" s="228"/>
      <c r="M26" s="228"/>
      <c r="N26" s="228"/>
      <c r="O26" s="228"/>
      <c r="P26" s="228"/>
      <c r="Q26" s="228"/>
      <c r="R26" s="228"/>
      <c r="S26" s="228"/>
      <c r="T26" s="228"/>
      <c r="U26" s="228"/>
      <c r="V26" s="228"/>
      <c r="W26" s="228"/>
      <c r="X26" s="228"/>
      <c r="Y26" s="228"/>
      <c r="Z26" s="228"/>
      <c r="AA26" s="228"/>
      <c r="AB26" s="228"/>
      <c r="AC26" s="228"/>
      <c r="AD26" s="228"/>
      <c r="AE26" s="228"/>
      <c r="AF26" s="228"/>
      <c r="AG26" s="228"/>
      <c r="AH26" s="228"/>
      <c r="AI26" s="228"/>
      <c r="AJ26" s="228"/>
      <c r="AK26" s="228"/>
      <c r="AL26" s="228"/>
      <c r="AM26" s="228"/>
      <c r="AN26" s="228"/>
      <c r="AO26" s="228"/>
      <c r="AP26" s="228"/>
      <c r="AQ26" s="228"/>
      <c r="AR26" s="228"/>
      <c r="AS26" s="228"/>
      <c r="AT26" s="228"/>
      <c r="AU26" s="228"/>
      <c r="AV26" s="228"/>
      <c r="AW26" s="228"/>
      <c r="AX26" s="228"/>
      <c r="AY26" s="228"/>
      <c r="AZ26" s="401"/>
      <c r="BA26" s="401"/>
      <c r="BB26" s="401"/>
      <c r="BC26" s="401"/>
      <c r="BD26" s="401"/>
      <c r="BE26" s="401"/>
      <c r="BF26" s="401"/>
      <c r="BG26" s="401"/>
      <c r="BH26" s="401"/>
      <c r="BI26" s="401"/>
      <c r="BJ26" s="401"/>
      <c r="BK26" s="401"/>
      <c r="BL26" s="401"/>
      <c r="BM26" s="401"/>
      <c r="BN26" s="401"/>
      <c r="BO26" s="401"/>
      <c r="BP26" s="401"/>
      <c r="BQ26" s="401"/>
      <c r="BR26" s="401"/>
      <c r="BS26" s="401"/>
      <c r="BT26" s="401"/>
      <c r="BU26" s="401"/>
      <c r="BV26" s="401"/>
    </row>
    <row r="27" spans="1:74" ht="11.1" customHeight="1" x14ac:dyDescent="0.2">
      <c r="A27" s="1" t="s">
        <v>648</v>
      </c>
      <c r="B27" s="184" t="s">
        <v>124</v>
      </c>
      <c r="C27" s="69">
        <v>172.09399999999999</v>
      </c>
      <c r="D27" s="69">
        <v>171.95500000000001</v>
      </c>
      <c r="E27" s="69">
        <v>164.51400000000001</v>
      </c>
      <c r="F27" s="69">
        <v>160.05699999999999</v>
      </c>
      <c r="G27" s="69">
        <v>154.977</v>
      </c>
      <c r="H27" s="69">
        <v>155.68700000000001</v>
      </c>
      <c r="I27" s="69">
        <v>157.63</v>
      </c>
      <c r="J27" s="69">
        <v>152.37899999999999</v>
      </c>
      <c r="K27" s="69">
        <v>153.096</v>
      </c>
      <c r="L27" s="69">
        <v>153.327</v>
      </c>
      <c r="M27" s="69">
        <v>162.637</v>
      </c>
      <c r="N27" s="69">
        <v>175.67699999999999</v>
      </c>
      <c r="O27" s="69">
        <v>179.208</v>
      </c>
      <c r="P27" s="69">
        <v>173.619</v>
      </c>
      <c r="Q27" s="69">
        <v>177.34299999999999</v>
      </c>
      <c r="R27" s="69">
        <v>175.66</v>
      </c>
      <c r="S27" s="69">
        <v>174.95599999999999</v>
      </c>
      <c r="T27" s="69">
        <v>175.732</v>
      </c>
      <c r="U27" s="69">
        <v>172.63</v>
      </c>
      <c r="V27" s="69">
        <v>169.94200000000001</v>
      </c>
      <c r="W27" s="69">
        <v>180.005</v>
      </c>
      <c r="X27" s="69">
        <v>176.38200000000001</v>
      </c>
      <c r="Y27" s="69">
        <v>179.30099999999999</v>
      </c>
      <c r="Z27" s="69">
        <v>189.05799999999999</v>
      </c>
      <c r="AA27" s="69">
        <v>196.46</v>
      </c>
      <c r="AB27" s="69">
        <v>191.78100000000001</v>
      </c>
      <c r="AC27" s="69">
        <v>187.24</v>
      </c>
      <c r="AD27" s="69">
        <v>185.62200000000001</v>
      </c>
      <c r="AE27" s="69">
        <v>186.667</v>
      </c>
      <c r="AF27" s="69">
        <v>190.46700000000001</v>
      </c>
      <c r="AG27" s="69">
        <v>188.697</v>
      </c>
      <c r="AH27" s="69">
        <v>184.42400000000001</v>
      </c>
      <c r="AI27" s="69">
        <v>184.09700000000001</v>
      </c>
      <c r="AJ27" s="69">
        <v>175.874</v>
      </c>
      <c r="AK27" s="69">
        <v>189.83500000000001</v>
      </c>
      <c r="AL27" s="69">
        <v>209.13200000000001</v>
      </c>
      <c r="AM27" s="69">
        <v>209.70699999999999</v>
      </c>
      <c r="AN27" s="69">
        <v>210.12</v>
      </c>
      <c r="AO27" s="69">
        <v>204.59399999999999</v>
      </c>
      <c r="AP27" s="69">
        <v>202.54</v>
      </c>
      <c r="AQ27" s="69">
        <v>195.916</v>
      </c>
      <c r="AR27" s="69">
        <v>195.35</v>
      </c>
      <c r="AS27" s="69">
        <v>193.65299999999999</v>
      </c>
      <c r="AT27" s="69">
        <v>192.13900000000001</v>
      </c>
      <c r="AU27" s="69">
        <v>196.084</v>
      </c>
      <c r="AV27" s="69">
        <v>189.38200000000001</v>
      </c>
      <c r="AW27" s="69">
        <v>194.75299999999999</v>
      </c>
      <c r="AX27" s="69">
        <v>203.18700000000001</v>
      </c>
      <c r="AY27" s="69">
        <v>227.12961152</v>
      </c>
      <c r="AZ27" s="350">
        <v>220.03550000000001</v>
      </c>
      <c r="BA27" s="350">
        <v>208.30619999999999</v>
      </c>
      <c r="BB27" s="350">
        <v>200.97470000000001</v>
      </c>
      <c r="BC27" s="350">
        <v>198.81129999999999</v>
      </c>
      <c r="BD27" s="350">
        <v>199.72640000000001</v>
      </c>
      <c r="BE27" s="350">
        <v>197.50450000000001</v>
      </c>
      <c r="BF27" s="350">
        <v>193.28139999999999</v>
      </c>
      <c r="BG27" s="350">
        <v>195.67930000000001</v>
      </c>
      <c r="BH27" s="350">
        <v>190.66589999999999</v>
      </c>
      <c r="BI27" s="350">
        <v>198.2073</v>
      </c>
      <c r="BJ27" s="350">
        <v>207.84800000000001</v>
      </c>
      <c r="BK27" s="350">
        <v>214.51490000000001</v>
      </c>
      <c r="BL27" s="350">
        <v>210.94149999999999</v>
      </c>
      <c r="BM27" s="350">
        <v>206.3877</v>
      </c>
      <c r="BN27" s="350">
        <v>202.21440000000001</v>
      </c>
      <c r="BO27" s="350">
        <v>199.48269999999999</v>
      </c>
      <c r="BP27" s="350">
        <v>201.20769999999999</v>
      </c>
      <c r="BQ27" s="350">
        <v>199.768</v>
      </c>
      <c r="BR27" s="350">
        <v>197.0538</v>
      </c>
      <c r="BS27" s="350">
        <v>199.22329999999999</v>
      </c>
      <c r="BT27" s="350">
        <v>195.1671</v>
      </c>
      <c r="BU27" s="350">
        <v>200.84819999999999</v>
      </c>
      <c r="BV27" s="350">
        <v>209.0994</v>
      </c>
    </row>
    <row r="28" spans="1:74" s="280" customFormat="1" ht="11.1" customHeight="1" x14ac:dyDescent="0.2">
      <c r="A28" s="1"/>
      <c r="B28" s="278"/>
      <c r="C28" s="279"/>
      <c r="D28" s="279"/>
      <c r="E28" s="279"/>
      <c r="F28" s="279"/>
      <c r="G28" s="279"/>
      <c r="H28" s="279"/>
      <c r="I28" s="279"/>
      <c r="J28" s="279"/>
      <c r="K28" s="279"/>
      <c r="L28" s="279"/>
      <c r="M28" s="279"/>
      <c r="N28" s="279"/>
      <c r="O28" s="279"/>
      <c r="P28" s="279"/>
      <c r="Q28" s="279"/>
      <c r="R28" s="279"/>
      <c r="S28" s="279"/>
      <c r="T28" s="279"/>
      <c r="U28" s="279"/>
      <c r="V28" s="279"/>
      <c r="W28" s="279"/>
      <c r="X28" s="279"/>
      <c r="Y28" s="279"/>
      <c r="Z28" s="279"/>
      <c r="AA28" s="279"/>
      <c r="AB28" s="279"/>
      <c r="AC28" s="279"/>
      <c r="AD28" s="279"/>
      <c r="AE28" s="279"/>
      <c r="AF28" s="279"/>
      <c r="AG28" s="279"/>
      <c r="AH28" s="279"/>
      <c r="AI28" s="279"/>
      <c r="AJ28" s="279"/>
      <c r="AK28" s="279"/>
      <c r="AL28" s="279"/>
      <c r="AM28" s="279"/>
      <c r="AN28" s="279"/>
      <c r="AO28" s="279"/>
      <c r="AP28" s="279"/>
      <c r="AQ28" s="279"/>
      <c r="AR28" s="279"/>
      <c r="AS28" s="279"/>
      <c r="AT28" s="279"/>
      <c r="AU28" s="279"/>
      <c r="AV28" s="279"/>
      <c r="AW28" s="279"/>
      <c r="AX28" s="279"/>
      <c r="AY28" s="402"/>
      <c r="AZ28" s="402"/>
      <c r="BA28" s="402"/>
      <c r="BB28" s="402"/>
      <c r="BC28" s="402"/>
      <c r="BD28" s="402"/>
      <c r="BE28" s="402"/>
      <c r="BF28" s="279"/>
      <c r="BG28" s="402"/>
      <c r="BH28" s="402"/>
      <c r="BI28" s="402"/>
      <c r="BJ28" s="402"/>
      <c r="BK28" s="402"/>
      <c r="BL28" s="402"/>
      <c r="BM28" s="402"/>
      <c r="BN28" s="402"/>
      <c r="BO28" s="402"/>
      <c r="BP28" s="402"/>
      <c r="BQ28" s="402"/>
      <c r="BR28" s="402"/>
      <c r="BS28" s="402"/>
      <c r="BT28" s="402"/>
      <c r="BU28" s="402"/>
      <c r="BV28" s="402"/>
    </row>
    <row r="29" spans="1:74" s="280" customFormat="1" ht="12" customHeight="1" x14ac:dyDescent="0.2">
      <c r="A29" s="1"/>
      <c r="B29" s="755" t="s">
        <v>1044</v>
      </c>
      <c r="C29" s="756"/>
      <c r="D29" s="756"/>
      <c r="E29" s="756"/>
      <c r="F29" s="756"/>
      <c r="G29" s="756"/>
      <c r="H29" s="756"/>
      <c r="I29" s="756"/>
      <c r="J29" s="756"/>
      <c r="K29" s="756"/>
      <c r="L29" s="756"/>
      <c r="M29" s="756"/>
      <c r="N29" s="756"/>
      <c r="O29" s="756"/>
      <c r="P29" s="756"/>
      <c r="Q29" s="756"/>
      <c r="AY29" s="532"/>
      <c r="AZ29" s="532"/>
      <c r="BA29" s="532"/>
      <c r="BB29" s="532"/>
      <c r="BC29" s="532"/>
      <c r="BD29" s="532"/>
      <c r="BE29" s="532"/>
      <c r="BF29" s="675"/>
      <c r="BG29" s="532"/>
      <c r="BH29" s="532"/>
      <c r="BI29" s="532"/>
      <c r="BJ29" s="532"/>
    </row>
    <row r="30" spans="1:74" s="280" customFormat="1" ht="12" customHeight="1" x14ac:dyDescent="0.2">
      <c r="A30" s="1"/>
      <c r="B30" s="764" t="s">
        <v>140</v>
      </c>
      <c r="C30" s="756"/>
      <c r="D30" s="756"/>
      <c r="E30" s="756"/>
      <c r="F30" s="756"/>
      <c r="G30" s="756"/>
      <c r="H30" s="756"/>
      <c r="I30" s="756"/>
      <c r="J30" s="756"/>
      <c r="K30" s="756"/>
      <c r="L30" s="756"/>
      <c r="M30" s="756"/>
      <c r="N30" s="756"/>
      <c r="O30" s="756"/>
      <c r="P30" s="756"/>
      <c r="Q30" s="756"/>
      <c r="AY30" s="532"/>
      <c r="AZ30" s="532"/>
      <c r="BA30" s="532"/>
      <c r="BB30" s="532"/>
      <c r="BC30" s="532"/>
      <c r="BD30" s="532"/>
      <c r="BE30" s="532"/>
      <c r="BF30" s="675"/>
      <c r="BG30" s="532"/>
      <c r="BH30" s="532"/>
      <c r="BI30" s="532"/>
      <c r="BJ30" s="532"/>
    </row>
    <row r="31" spans="1:74" s="446" customFormat="1" ht="12" customHeight="1" x14ac:dyDescent="0.2">
      <c r="A31" s="445"/>
      <c r="B31" s="777" t="s">
        <v>1071</v>
      </c>
      <c r="C31" s="778"/>
      <c r="D31" s="778"/>
      <c r="E31" s="778"/>
      <c r="F31" s="778"/>
      <c r="G31" s="778"/>
      <c r="H31" s="778"/>
      <c r="I31" s="778"/>
      <c r="J31" s="778"/>
      <c r="K31" s="778"/>
      <c r="L31" s="778"/>
      <c r="M31" s="778"/>
      <c r="N31" s="778"/>
      <c r="O31" s="778"/>
      <c r="P31" s="778"/>
      <c r="Q31" s="774"/>
      <c r="AY31" s="533"/>
      <c r="AZ31" s="533"/>
      <c r="BA31" s="533"/>
      <c r="BB31" s="533"/>
      <c r="BC31" s="533"/>
      <c r="BD31" s="533"/>
      <c r="BE31" s="533"/>
      <c r="BF31" s="676"/>
      <c r="BG31" s="533"/>
      <c r="BH31" s="533"/>
      <c r="BI31" s="533"/>
      <c r="BJ31" s="533"/>
    </row>
    <row r="32" spans="1:74" s="446" customFormat="1" ht="12" customHeight="1" x14ac:dyDescent="0.2">
      <c r="A32" s="445"/>
      <c r="B32" s="772" t="s">
        <v>1092</v>
      </c>
      <c r="C32" s="774"/>
      <c r="D32" s="774"/>
      <c r="E32" s="774"/>
      <c r="F32" s="774"/>
      <c r="G32" s="774"/>
      <c r="H32" s="774"/>
      <c r="I32" s="774"/>
      <c r="J32" s="774"/>
      <c r="K32" s="774"/>
      <c r="L32" s="774"/>
      <c r="M32" s="774"/>
      <c r="N32" s="774"/>
      <c r="O32" s="774"/>
      <c r="P32" s="774"/>
      <c r="Q32" s="774"/>
      <c r="AY32" s="533"/>
      <c r="AZ32" s="533"/>
      <c r="BA32" s="533"/>
      <c r="BB32" s="533"/>
      <c r="BC32" s="533"/>
      <c r="BD32" s="533"/>
      <c r="BE32" s="533"/>
      <c r="BF32" s="676"/>
      <c r="BG32" s="533"/>
      <c r="BH32" s="533"/>
      <c r="BI32" s="533"/>
      <c r="BJ32" s="533"/>
    </row>
    <row r="33" spans="1:74" s="446" customFormat="1" ht="12" customHeight="1" x14ac:dyDescent="0.2">
      <c r="A33" s="445"/>
      <c r="B33" s="803" t="s">
        <v>1093</v>
      </c>
      <c r="C33" s="774"/>
      <c r="D33" s="774"/>
      <c r="E33" s="774"/>
      <c r="F33" s="774"/>
      <c r="G33" s="774"/>
      <c r="H33" s="774"/>
      <c r="I33" s="774"/>
      <c r="J33" s="774"/>
      <c r="K33" s="774"/>
      <c r="L33" s="774"/>
      <c r="M33" s="774"/>
      <c r="N33" s="774"/>
      <c r="O33" s="774"/>
      <c r="P33" s="774"/>
      <c r="Q33" s="774"/>
      <c r="AY33" s="533"/>
      <c r="AZ33" s="533"/>
      <c r="BA33" s="533"/>
      <c r="BB33" s="533"/>
      <c r="BC33" s="533"/>
      <c r="BD33" s="533"/>
      <c r="BE33" s="533"/>
      <c r="BF33" s="676"/>
      <c r="BG33" s="533"/>
      <c r="BH33" s="533"/>
      <c r="BI33" s="533"/>
      <c r="BJ33" s="533"/>
    </row>
    <row r="34" spans="1:74" s="446" customFormat="1" ht="12" customHeight="1" x14ac:dyDescent="0.2">
      <c r="A34" s="445"/>
      <c r="B34" s="777" t="s">
        <v>1097</v>
      </c>
      <c r="C34" s="778"/>
      <c r="D34" s="778"/>
      <c r="E34" s="778"/>
      <c r="F34" s="778"/>
      <c r="G34" s="778"/>
      <c r="H34" s="778"/>
      <c r="I34" s="778"/>
      <c r="J34" s="778"/>
      <c r="K34" s="778"/>
      <c r="L34" s="778"/>
      <c r="M34" s="778"/>
      <c r="N34" s="778"/>
      <c r="O34" s="778"/>
      <c r="P34" s="778"/>
      <c r="Q34" s="774"/>
      <c r="AY34" s="533"/>
      <c r="AZ34" s="533"/>
      <c r="BA34" s="533"/>
      <c r="BB34" s="533"/>
      <c r="BC34" s="533"/>
      <c r="BD34" s="533"/>
      <c r="BE34" s="533"/>
      <c r="BF34" s="676"/>
      <c r="BG34" s="533"/>
      <c r="BH34" s="533"/>
      <c r="BI34" s="533"/>
      <c r="BJ34" s="533"/>
    </row>
    <row r="35" spans="1:74" s="446" customFormat="1" ht="12" customHeight="1" x14ac:dyDescent="0.2">
      <c r="A35" s="445"/>
      <c r="B35" s="779" t="s">
        <v>1098</v>
      </c>
      <c r="C35" s="773"/>
      <c r="D35" s="773"/>
      <c r="E35" s="773"/>
      <c r="F35" s="773"/>
      <c r="G35" s="773"/>
      <c r="H35" s="773"/>
      <c r="I35" s="773"/>
      <c r="J35" s="773"/>
      <c r="K35" s="773"/>
      <c r="L35" s="773"/>
      <c r="M35" s="773"/>
      <c r="N35" s="773"/>
      <c r="O35" s="773"/>
      <c r="P35" s="773"/>
      <c r="Q35" s="774"/>
      <c r="AY35" s="533"/>
      <c r="AZ35" s="533"/>
      <c r="BA35" s="533"/>
      <c r="BB35" s="533"/>
      <c r="BC35" s="533"/>
      <c r="BD35" s="533"/>
      <c r="BE35" s="533"/>
      <c r="BF35" s="676"/>
      <c r="BG35" s="533"/>
      <c r="BH35" s="533"/>
      <c r="BI35" s="533"/>
      <c r="BJ35" s="533"/>
    </row>
    <row r="36" spans="1:74" s="446" customFormat="1" ht="12" customHeight="1" x14ac:dyDescent="0.2">
      <c r="A36" s="445"/>
      <c r="B36" s="772" t="s">
        <v>1075</v>
      </c>
      <c r="C36" s="773"/>
      <c r="D36" s="773"/>
      <c r="E36" s="773"/>
      <c r="F36" s="773"/>
      <c r="G36" s="773"/>
      <c r="H36" s="773"/>
      <c r="I36" s="773"/>
      <c r="J36" s="773"/>
      <c r="K36" s="773"/>
      <c r="L36" s="773"/>
      <c r="M36" s="773"/>
      <c r="N36" s="773"/>
      <c r="O36" s="773"/>
      <c r="P36" s="773"/>
      <c r="Q36" s="774"/>
      <c r="AY36" s="533"/>
      <c r="AZ36" s="533"/>
      <c r="BA36" s="533"/>
      <c r="BB36" s="533"/>
      <c r="BC36" s="533"/>
      <c r="BD36" s="533"/>
      <c r="BE36" s="533"/>
      <c r="BF36" s="676"/>
      <c r="BG36" s="533"/>
      <c r="BH36" s="533"/>
      <c r="BI36" s="533"/>
      <c r="BJ36" s="533"/>
    </row>
    <row r="37" spans="1:74" s="447" customFormat="1" ht="12" customHeight="1" x14ac:dyDescent="0.2">
      <c r="A37" s="436"/>
      <c r="B37" s="786" t="s">
        <v>1186</v>
      </c>
      <c r="C37" s="774"/>
      <c r="D37" s="774"/>
      <c r="E37" s="774"/>
      <c r="F37" s="774"/>
      <c r="G37" s="774"/>
      <c r="H37" s="774"/>
      <c r="I37" s="774"/>
      <c r="J37" s="774"/>
      <c r="K37" s="774"/>
      <c r="L37" s="774"/>
      <c r="M37" s="774"/>
      <c r="N37" s="774"/>
      <c r="O37" s="774"/>
      <c r="P37" s="774"/>
      <c r="Q37" s="774"/>
      <c r="AY37" s="534"/>
      <c r="AZ37" s="534"/>
      <c r="BA37" s="534"/>
      <c r="BB37" s="534"/>
      <c r="BC37" s="534"/>
      <c r="BD37" s="534"/>
      <c r="BE37" s="534"/>
      <c r="BF37" s="677"/>
      <c r="BG37" s="534"/>
      <c r="BH37" s="534"/>
      <c r="BI37" s="534"/>
      <c r="BJ37" s="534"/>
    </row>
    <row r="38" spans="1:74" x14ac:dyDescent="0.15">
      <c r="BK38" s="403"/>
      <c r="BL38" s="403"/>
      <c r="BM38" s="403"/>
      <c r="BN38" s="403"/>
      <c r="BO38" s="403"/>
      <c r="BP38" s="403"/>
      <c r="BQ38" s="403"/>
      <c r="BR38" s="403"/>
      <c r="BS38" s="403"/>
      <c r="BT38" s="403"/>
      <c r="BU38" s="403"/>
      <c r="BV38" s="403"/>
    </row>
    <row r="39" spans="1:74" x14ac:dyDescent="0.15">
      <c r="BK39" s="403"/>
      <c r="BL39" s="403"/>
      <c r="BM39" s="403"/>
      <c r="BN39" s="403"/>
      <c r="BO39" s="403"/>
      <c r="BP39" s="403"/>
      <c r="BQ39" s="403"/>
      <c r="BR39" s="403"/>
      <c r="BS39" s="403"/>
      <c r="BT39" s="403"/>
      <c r="BU39" s="403"/>
      <c r="BV39" s="403"/>
    </row>
    <row r="40" spans="1:74" x14ac:dyDescent="0.15">
      <c r="BK40" s="403"/>
      <c r="BL40" s="403"/>
      <c r="BM40" s="403"/>
      <c r="BN40" s="403"/>
      <c r="BO40" s="403"/>
      <c r="BP40" s="403"/>
      <c r="BQ40" s="403"/>
      <c r="BR40" s="403"/>
      <c r="BS40" s="403"/>
      <c r="BT40" s="403"/>
      <c r="BU40" s="403"/>
      <c r="BV40" s="403"/>
    </row>
    <row r="41" spans="1:74" x14ac:dyDescent="0.15">
      <c r="BK41" s="403"/>
      <c r="BL41" s="403"/>
      <c r="BM41" s="403"/>
      <c r="BN41" s="403"/>
      <c r="BO41" s="403"/>
      <c r="BP41" s="403"/>
      <c r="BQ41" s="403"/>
      <c r="BR41" s="403"/>
      <c r="BS41" s="403"/>
      <c r="BT41" s="403"/>
      <c r="BU41" s="403"/>
      <c r="BV41" s="403"/>
    </row>
    <row r="42" spans="1:74" x14ac:dyDescent="0.15">
      <c r="BK42" s="403"/>
      <c r="BL42" s="403"/>
      <c r="BM42" s="403"/>
      <c r="BN42" s="403"/>
      <c r="BO42" s="403"/>
      <c r="BP42" s="403"/>
      <c r="BQ42" s="403"/>
      <c r="BR42" s="403"/>
      <c r="BS42" s="403"/>
      <c r="BT42" s="403"/>
      <c r="BU42" s="403"/>
      <c r="BV42" s="403"/>
    </row>
    <row r="43" spans="1:74" x14ac:dyDescent="0.15">
      <c r="BK43" s="403"/>
      <c r="BL43" s="403"/>
      <c r="BM43" s="403"/>
      <c r="BN43" s="403"/>
      <c r="BO43" s="403"/>
      <c r="BP43" s="403"/>
      <c r="BQ43" s="403"/>
      <c r="BR43" s="403"/>
      <c r="BS43" s="403"/>
      <c r="BT43" s="403"/>
      <c r="BU43" s="403"/>
      <c r="BV43" s="403"/>
    </row>
    <row r="44" spans="1:74" x14ac:dyDescent="0.15">
      <c r="BK44" s="403"/>
      <c r="BL44" s="403"/>
      <c r="BM44" s="403"/>
      <c r="BN44" s="403"/>
      <c r="BO44" s="403"/>
      <c r="BP44" s="403"/>
      <c r="BQ44" s="403"/>
      <c r="BR44" s="403"/>
      <c r="BS44" s="403"/>
      <c r="BT44" s="403"/>
      <c r="BU44" s="403"/>
      <c r="BV44" s="403"/>
    </row>
    <row r="45" spans="1:74" x14ac:dyDescent="0.15">
      <c r="BK45" s="403"/>
      <c r="BL45" s="403"/>
      <c r="BM45" s="403"/>
      <c r="BN45" s="403"/>
      <c r="BO45" s="403"/>
      <c r="BP45" s="403"/>
      <c r="BQ45" s="403"/>
      <c r="BR45" s="403"/>
      <c r="BS45" s="403"/>
      <c r="BT45" s="403"/>
      <c r="BU45" s="403"/>
      <c r="BV45" s="403"/>
    </row>
    <row r="46" spans="1:74" x14ac:dyDescent="0.15">
      <c r="BK46" s="403"/>
      <c r="BL46" s="403"/>
      <c r="BM46" s="403"/>
      <c r="BN46" s="403"/>
      <c r="BO46" s="403"/>
      <c r="BP46" s="403"/>
      <c r="BQ46" s="403"/>
      <c r="BR46" s="403"/>
      <c r="BS46" s="403"/>
      <c r="BT46" s="403"/>
      <c r="BU46" s="403"/>
      <c r="BV46" s="403"/>
    </row>
    <row r="47" spans="1:74" x14ac:dyDescent="0.15">
      <c r="BK47" s="403"/>
      <c r="BL47" s="403"/>
      <c r="BM47" s="403"/>
      <c r="BN47" s="403"/>
      <c r="BO47" s="403"/>
      <c r="BP47" s="403"/>
      <c r="BQ47" s="403"/>
      <c r="BR47" s="403"/>
      <c r="BS47" s="403"/>
      <c r="BT47" s="403"/>
      <c r="BU47" s="403"/>
      <c r="BV47" s="403"/>
    </row>
    <row r="48" spans="1:74" x14ac:dyDescent="0.15">
      <c r="BK48" s="403"/>
      <c r="BL48" s="403"/>
      <c r="BM48" s="403"/>
      <c r="BN48" s="403"/>
      <c r="BO48" s="403"/>
      <c r="BP48" s="403"/>
      <c r="BQ48" s="403"/>
      <c r="BR48" s="403"/>
      <c r="BS48" s="403"/>
      <c r="BT48" s="403"/>
      <c r="BU48" s="403"/>
      <c r="BV48" s="403"/>
    </row>
    <row r="49" spans="63:74" x14ac:dyDescent="0.15">
      <c r="BK49" s="403"/>
      <c r="BL49" s="403"/>
      <c r="BM49" s="403"/>
      <c r="BN49" s="403"/>
      <c r="BO49" s="403"/>
      <c r="BP49" s="403"/>
      <c r="BQ49" s="403"/>
      <c r="BR49" s="403"/>
      <c r="BS49" s="403"/>
      <c r="BT49" s="403"/>
      <c r="BU49" s="403"/>
      <c r="BV49" s="403"/>
    </row>
    <row r="50" spans="63:74" x14ac:dyDescent="0.15">
      <c r="BK50" s="403"/>
      <c r="BL50" s="403"/>
      <c r="BM50" s="403"/>
      <c r="BN50" s="403"/>
      <c r="BO50" s="403"/>
      <c r="BP50" s="403"/>
      <c r="BQ50" s="403"/>
      <c r="BR50" s="403"/>
      <c r="BS50" s="403"/>
      <c r="BT50" s="403"/>
      <c r="BU50" s="403"/>
      <c r="BV50" s="403"/>
    </row>
    <row r="51" spans="63:74" x14ac:dyDescent="0.15">
      <c r="BK51" s="403"/>
      <c r="BL51" s="403"/>
      <c r="BM51" s="403"/>
      <c r="BN51" s="403"/>
      <c r="BO51" s="403"/>
      <c r="BP51" s="403"/>
      <c r="BQ51" s="403"/>
      <c r="BR51" s="403"/>
      <c r="BS51" s="403"/>
      <c r="BT51" s="403"/>
      <c r="BU51" s="403"/>
      <c r="BV51" s="403"/>
    </row>
    <row r="52" spans="63:74" x14ac:dyDescent="0.15">
      <c r="BK52" s="403"/>
      <c r="BL52" s="403"/>
      <c r="BM52" s="403"/>
      <c r="BN52" s="403"/>
      <c r="BO52" s="403"/>
      <c r="BP52" s="403"/>
      <c r="BQ52" s="403"/>
      <c r="BR52" s="403"/>
      <c r="BS52" s="403"/>
      <c r="BT52" s="403"/>
      <c r="BU52" s="403"/>
      <c r="BV52" s="403"/>
    </row>
    <row r="53" spans="63:74" x14ac:dyDescent="0.15">
      <c r="BK53" s="403"/>
      <c r="BL53" s="403"/>
      <c r="BM53" s="403"/>
      <c r="BN53" s="403"/>
      <c r="BO53" s="403"/>
      <c r="BP53" s="403"/>
      <c r="BQ53" s="403"/>
      <c r="BR53" s="403"/>
      <c r="BS53" s="403"/>
      <c r="BT53" s="403"/>
      <c r="BU53" s="403"/>
      <c r="BV53" s="403"/>
    </row>
    <row r="54" spans="63:74" x14ac:dyDescent="0.15">
      <c r="BK54" s="403"/>
      <c r="BL54" s="403"/>
      <c r="BM54" s="403"/>
      <c r="BN54" s="403"/>
      <c r="BO54" s="403"/>
      <c r="BP54" s="403"/>
      <c r="BQ54" s="403"/>
      <c r="BR54" s="403"/>
      <c r="BS54" s="403"/>
      <c r="BT54" s="403"/>
      <c r="BU54" s="403"/>
      <c r="BV54" s="403"/>
    </row>
    <row r="55" spans="63:74" x14ac:dyDescent="0.15">
      <c r="BK55" s="403"/>
      <c r="BL55" s="403"/>
      <c r="BM55" s="403"/>
      <c r="BN55" s="403"/>
      <c r="BO55" s="403"/>
      <c r="BP55" s="403"/>
      <c r="BQ55" s="403"/>
      <c r="BR55" s="403"/>
      <c r="BS55" s="403"/>
      <c r="BT55" s="403"/>
      <c r="BU55" s="403"/>
      <c r="BV55" s="403"/>
    </row>
    <row r="56" spans="63:74" x14ac:dyDescent="0.15">
      <c r="BK56" s="403"/>
      <c r="BL56" s="403"/>
      <c r="BM56" s="403"/>
      <c r="BN56" s="403"/>
      <c r="BO56" s="403"/>
      <c r="BP56" s="403"/>
      <c r="BQ56" s="403"/>
      <c r="BR56" s="403"/>
      <c r="BS56" s="403"/>
      <c r="BT56" s="403"/>
      <c r="BU56" s="403"/>
      <c r="BV56" s="403"/>
    </row>
    <row r="57" spans="63:74" x14ac:dyDescent="0.15">
      <c r="BK57" s="403"/>
      <c r="BL57" s="403"/>
      <c r="BM57" s="403"/>
      <c r="BN57" s="403"/>
      <c r="BO57" s="403"/>
      <c r="BP57" s="403"/>
      <c r="BQ57" s="403"/>
      <c r="BR57" s="403"/>
      <c r="BS57" s="403"/>
      <c r="BT57" s="403"/>
      <c r="BU57" s="403"/>
      <c r="BV57" s="403"/>
    </row>
    <row r="58" spans="63:74" x14ac:dyDescent="0.15">
      <c r="BK58" s="403"/>
      <c r="BL58" s="403"/>
      <c r="BM58" s="403"/>
      <c r="BN58" s="403"/>
      <c r="BO58" s="403"/>
      <c r="BP58" s="403"/>
      <c r="BQ58" s="403"/>
      <c r="BR58" s="403"/>
      <c r="BS58" s="403"/>
      <c r="BT58" s="403"/>
      <c r="BU58" s="403"/>
      <c r="BV58" s="403"/>
    </row>
    <row r="59" spans="63:74" x14ac:dyDescent="0.15">
      <c r="BK59" s="403"/>
      <c r="BL59" s="403"/>
      <c r="BM59" s="403"/>
      <c r="BN59" s="403"/>
      <c r="BO59" s="403"/>
      <c r="BP59" s="403"/>
      <c r="BQ59" s="403"/>
      <c r="BR59" s="403"/>
      <c r="BS59" s="403"/>
      <c r="BT59" s="403"/>
      <c r="BU59" s="403"/>
      <c r="BV59" s="403"/>
    </row>
    <row r="60" spans="63:74" x14ac:dyDescent="0.15">
      <c r="BK60" s="403"/>
      <c r="BL60" s="403"/>
      <c r="BM60" s="403"/>
      <c r="BN60" s="403"/>
      <c r="BO60" s="403"/>
      <c r="BP60" s="403"/>
      <c r="BQ60" s="403"/>
      <c r="BR60" s="403"/>
      <c r="BS60" s="403"/>
      <c r="BT60" s="403"/>
      <c r="BU60" s="403"/>
      <c r="BV60" s="403"/>
    </row>
    <row r="61" spans="63:74" x14ac:dyDescent="0.15">
      <c r="BK61" s="403"/>
      <c r="BL61" s="403"/>
      <c r="BM61" s="403"/>
      <c r="BN61" s="403"/>
      <c r="BO61" s="403"/>
      <c r="BP61" s="403"/>
      <c r="BQ61" s="403"/>
      <c r="BR61" s="403"/>
      <c r="BS61" s="403"/>
      <c r="BT61" s="403"/>
      <c r="BU61" s="403"/>
      <c r="BV61" s="403"/>
    </row>
    <row r="62" spans="63:74" x14ac:dyDescent="0.15">
      <c r="BK62" s="403"/>
      <c r="BL62" s="403"/>
      <c r="BM62" s="403"/>
      <c r="BN62" s="403"/>
      <c r="BO62" s="403"/>
      <c r="BP62" s="403"/>
      <c r="BQ62" s="403"/>
      <c r="BR62" s="403"/>
      <c r="BS62" s="403"/>
      <c r="BT62" s="403"/>
      <c r="BU62" s="403"/>
      <c r="BV62" s="403"/>
    </row>
    <row r="63" spans="63:74" x14ac:dyDescent="0.15">
      <c r="BK63" s="403"/>
      <c r="BL63" s="403"/>
      <c r="BM63" s="403"/>
      <c r="BN63" s="403"/>
      <c r="BO63" s="403"/>
      <c r="BP63" s="403"/>
      <c r="BQ63" s="403"/>
      <c r="BR63" s="403"/>
      <c r="BS63" s="403"/>
      <c r="BT63" s="403"/>
      <c r="BU63" s="403"/>
      <c r="BV63" s="403"/>
    </row>
    <row r="64" spans="63:74" x14ac:dyDescent="0.15">
      <c r="BK64" s="403"/>
      <c r="BL64" s="403"/>
      <c r="BM64" s="403"/>
      <c r="BN64" s="403"/>
      <c r="BO64" s="403"/>
      <c r="BP64" s="403"/>
      <c r="BQ64" s="403"/>
      <c r="BR64" s="403"/>
      <c r="BS64" s="403"/>
      <c r="BT64" s="403"/>
      <c r="BU64" s="403"/>
      <c r="BV64" s="403"/>
    </row>
    <row r="65" spans="63:74" x14ac:dyDescent="0.15">
      <c r="BK65" s="403"/>
      <c r="BL65" s="403"/>
      <c r="BM65" s="403"/>
      <c r="BN65" s="403"/>
      <c r="BO65" s="403"/>
      <c r="BP65" s="403"/>
      <c r="BQ65" s="403"/>
      <c r="BR65" s="403"/>
      <c r="BS65" s="403"/>
      <c r="BT65" s="403"/>
      <c r="BU65" s="403"/>
      <c r="BV65" s="403"/>
    </row>
    <row r="66" spans="63:74" x14ac:dyDescent="0.15">
      <c r="BK66" s="403"/>
      <c r="BL66" s="403"/>
      <c r="BM66" s="403"/>
      <c r="BN66" s="403"/>
      <c r="BO66" s="403"/>
      <c r="BP66" s="403"/>
      <c r="BQ66" s="403"/>
      <c r="BR66" s="403"/>
      <c r="BS66" s="403"/>
      <c r="BT66" s="403"/>
      <c r="BU66" s="403"/>
      <c r="BV66" s="403"/>
    </row>
    <row r="67" spans="63:74" x14ac:dyDescent="0.15">
      <c r="BK67" s="403"/>
      <c r="BL67" s="403"/>
      <c r="BM67" s="403"/>
      <c r="BN67" s="403"/>
      <c r="BO67" s="403"/>
      <c r="BP67" s="403"/>
      <c r="BQ67" s="403"/>
      <c r="BR67" s="403"/>
      <c r="BS67" s="403"/>
      <c r="BT67" s="403"/>
      <c r="BU67" s="403"/>
      <c r="BV67" s="403"/>
    </row>
    <row r="68" spans="63:74" x14ac:dyDescent="0.15">
      <c r="BK68" s="403"/>
      <c r="BL68" s="403"/>
      <c r="BM68" s="403"/>
      <c r="BN68" s="403"/>
      <c r="BO68" s="403"/>
      <c r="BP68" s="403"/>
      <c r="BQ68" s="403"/>
      <c r="BR68" s="403"/>
      <c r="BS68" s="403"/>
      <c r="BT68" s="403"/>
      <c r="BU68" s="403"/>
      <c r="BV68" s="403"/>
    </row>
    <row r="69" spans="63:74" x14ac:dyDescent="0.15">
      <c r="BK69" s="403"/>
      <c r="BL69" s="403"/>
      <c r="BM69" s="403"/>
      <c r="BN69" s="403"/>
      <c r="BO69" s="403"/>
      <c r="BP69" s="403"/>
      <c r="BQ69" s="403"/>
      <c r="BR69" s="403"/>
      <c r="BS69" s="403"/>
      <c r="BT69" s="403"/>
      <c r="BU69" s="403"/>
      <c r="BV69" s="403"/>
    </row>
    <row r="70" spans="63:74" x14ac:dyDescent="0.15">
      <c r="BK70" s="403"/>
      <c r="BL70" s="403"/>
      <c r="BM70" s="403"/>
      <c r="BN70" s="403"/>
      <c r="BO70" s="403"/>
      <c r="BP70" s="403"/>
      <c r="BQ70" s="403"/>
      <c r="BR70" s="403"/>
      <c r="BS70" s="403"/>
      <c r="BT70" s="403"/>
      <c r="BU70" s="403"/>
      <c r="BV70" s="403"/>
    </row>
    <row r="71" spans="63:74" x14ac:dyDescent="0.15">
      <c r="BK71" s="403"/>
      <c r="BL71" s="403"/>
      <c r="BM71" s="403"/>
      <c r="BN71" s="403"/>
      <c r="BO71" s="403"/>
      <c r="BP71" s="403"/>
      <c r="BQ71" s="403"/>
      <c r="BR71" s="403"/>
      <c r="BS71" s="403"/>
      <c r="BT71" s="403"/>
      <c r="BU71" s="403"/>
      <c r="BV71" s="403"/>
    </row>
    <row r="72" spans="63:74" x14ac:dyDescent="0.15">
      <c r="BK72" s="403"/>
      <c r="BL72" s="403"/>
      <c r="BM72" s="403"/>
      <c r="BN72" s="403"/>
      <c r="BO72" s="403"/>
      <c r="BP72" s="403"/>
      <c r="BQ72" s="403"/>
      <c r="BR72" s="403"/>
      <c r="BS72" s="403"/>
      <c r="BT72" s="403"/>
      <c r="BU72" s="403"/>
      <c r="BV72" s="403"/>
    </row>
    <row r="73" spans="63:74" x14ac:dyDescent="0.15">
      <c r="BK73" s="403"/>
      <c r="BL73" s="403"/>
      <c r="BM73" s="403"/>
      <c r="BN73" s="403"/>
      <c r="BO73" s="403"/>
      <c r="BP73" s="403"/>
      <c r="BQ73" s="403"/>
      <c r="BR73" s="403"/>
      <c r="BS73" s="403"/>
      <c r="BT73" s="403"/>
      <c r="BU73" s="403"/>
      <c r="BV73" s="403"/>
    </row>
    <row r="74" spans="63:74" x14ac:dyDescent="0.15">
      <c r="BK74" s="403"/>
      <c r="BL74" s="403"/>
      <c r="BM74" s="403"/>
      <c r="BN74" s="403"/>
      <c r="BO74" s="403"/>
      <c r="BP74" s="403"/>
      <c r="BQ74" s="403"/>
      <c r="BR74" s="403"/>
      <c r="BS74" s="403"/>
      <c r="BT74" s="403"/>
      <c r="BU74" s="403"/>
      <c r="BV74" s="403"/>
    </row>
    <row r="75" spans="63:74" x14ac:dyDescent="0.15">
      <c r="BK75" s="403"/>
      <c r="BL75" s="403"/>
      <c r="BM75" s="403"/>
      <c r="BN75" s="403"/>
      <c r="BO75" s="403"/>
      <c r="BP75" s="403"/>
      <c r="BQ75" s="403"/>
      <c r="BR75" s="403"/>
      <c r="BS75" s="403"/>
      <c r="BT75" s="403"/>
      <c r="BU75" s="403"/>
      <c r="BV75" s="403"/>
    </row>
    <row r="76" spans="63:74" x14ac:dyDescent="0.15">
      <c r="BK76" s="403"/>
      <c r="BL76" s="403"/>
      <c r="BM76" s="403"/>
      <c r="BN76" s="403"/>
      <c r="BO76" s="403"/>
      <c r="BP76" s="403"/>
      <c r="BQ76" s="403"/>
      <c r="BR76" s="403"/>
      <c r="BS76" s="403"/>
      <c r="BT76" s="403"/>
      <c r="BU76" s="403"/>
      <c r="BV76" s="403"/>
    </row>
    <row r="77" spans="63:74" x14ac:dyDescent="0.15">
      <c r="BK77" s="403"/>
      <c r="BL77" s="403"/>
      <c r="BM77" s="403"/>
      <c r="BN77" s="403"/>
      <c r="BO77" s="403"/>
      <c r="BP77" s="403"/>
      <c r="BQ77" s="403"/>
      <c r="BR77" s="403"/>
      <c r="BS77" s="403"/>
      <c r="BT77" s="403"/>
      <c r="BU77" s="403"/>
      <c r="BV77" s="403"/>
    </row>
    <row r="78" spans="63:74" x14ac:dyDescent="0.15">
      <c r="BK78" s="403"/>
      <c r="BL78" s="403"/>
      <c r="BM78" s="403"/>
      <c r="BN78" s="403"/>
      <c r="BO78" s="403"/>
      <c r="BP78" s="403"/>
      <c r="BQ78" s="403"/>
      <c r="BR78" s="403"/>
      <c r="BS78" s="403"/>
      <c r="BT78" s="403"/>
      <c r="BU78" s="403"/>
      <c r="BV78" s="403"/>
    </row>
    <row r="79" spans="63:74" x14ac:dyDescent="0.15">
      <c r="BK79" s="403"/>
      <c r="BL79" s="403"/>
      <c r="BM79" s="403"/>
      <c r="BN79" s="403"/>
      <c r="BO79" s="403"/>
      <c r="BP79" s="403"/>
      <c r="BQ79" s="403"/>
      <c r="BR79" s="403"/>
      <c r="BS79" s="403"/>
      <c r="BT79" s="403"/>
      <c r="BU79" s="403"/>
      <c r="BV79" s="403"/>
    </row>
    <row r="80" spans="63:74" x14ac:dyDescent="0.15">
      <c r="BK80" s="403"/>
      <c r="BL80" s="403"/>
      <c r="BM80" s="403"/>
      <c r="BN80" s="403"/>
      <c r="BO80" s="403"/>
      <c r="BP80" s="403"/>
      <c r="BQ80" s="403"/>
      <c r="BR80" s="403"/>
      <c r="BS80" s="403"/>
      <c r="BT80" s="403"/>
      <c r="BU80" s="403"/>
      <c r="BV80" s="403"/>
    </row>
    <row r="81" spans="63:74" x14ac:dyDescent="0.15">
      <c r="BK81" s="403"/>
      <c r="BL81" s="403"/>
      <c r="BM81" s="403"/>
      <c r="BN81" s="403"/>
      <c r="BO81" s="403"/>
      <c r="BP81" s="403"/>
      <c r="BQ81" s="403"/>
      <c r="BR81" s="403"/>
      <c r="BS81" s="403"/>
      <c r="BT81" s="403"/>
      <c r="BU81" s="403"/>
      <c r="BV81" s="403"/>
    </row>
    <row r="82" spans="63:74" x14ac:dyDescent="0.15">
      <c r="BK82" s="403"/>
      <c r="BL82" s="403"/>
      <c r="BM82" s="403"/>
      <c r="BN82" s="403"/>
      <c r="BO82" s="403"/>
      <c r="BP82" s="403"/>
      <c r="BQ82" s="403"/>
      <c r="BR82" s="403"/>
      <c r="BS82" s="403"/>
      <c r="BT82" s="403"/>
      <c r="BU82" s="403"/>
      <c r="BV82" s="403"/>
    </row>
    <row r="83" spans="63:74" x14ac:dyDescent="0.15">
      <c r="BK83" s="403"/>
      <c r="BL83" s="403"/>
      <c r="BM83" s="403"/>
      <c r="BN83" s="403"/>
      <c r="BO83" s="403"/>
      <c r="BP83" s="403"/>
      <c r="BQ83" s="403"/>
      <c r="BR83" s="403"/>
      <c r="BS83" s="403"/>
      <c r="BT83" s="403"/>
      <c r="BU83" s="403"/>
      <c r="BV83" s="403"/>
    </row>
    <row r="84" spans="63:74" x14ac:dyDescent="0.15">
      <c r="BK84" s="403"/>
      <c r="BL84" s="403"/>
      <c r="BM84" s="403"/>
      <c r="BN84" s="403"/>
      <c r="BO84" s="403"/>
      <c r="BP84" s="403"/>
      <c r="BQ84" s="403"/>
      <c r="BR84" s="403"/>
      <c r="BS84" s="403"/>
      <c r="BT84" s="403"/>
      <c r="BU84" s="403"/>
      <c r="BV84" s="403"/>
    </row>
    <row r="85" spans="63:74" x14ac:dyDescent="0.15">
      <c r="BK85" s="403"/>
      <c r="BL85" s="403"/>
      <c r="BM85" s="403"/>
      <c r="BN85" s="403"/>
      <c r="BO85" s="403"/>
      <c r="BP85" s="403"/>
      <c r="BQ85" s="403"/>
      <c r="BR85" s="403"/>
      <c r="BS85" s="403"/>
      <c r="BT85" s="403"/>
      <c r="BU85" s="403"/>
      <c r="BV85" s="403"/>
    </row>
    <row r="86" spans="63:74" x14ac:dyDescent="0.15">
      <c r="BK86" s="403"/>
      <c r="BL86" s="403"/>
      <c r="BM86" s="403"/>
      <c r="BN86" s="403"/>
      <c r="BO86" s="403"/>
      <c r="BP86" s="403"/>
      <c r="BQ86" s="403"/>
      <c r="BR86" s="403"/>
      <c r="BS86" s="403"/>
      <c r="BT86" s="403"/>
      <c r="BU86" s="403"/>
      <c r="BV86" s="403"/>
    </row>
    <row r="87" spans="63:74" x14ac:dyDescent="0.15">
      <c r="BK87" s="403"/>
      <c r="BL87" s="403"/>
      <c r="BM87" s="403"/>
      <c r="BN87" s="403"/>
      <c r="BO87" s="403"/>
      <c r="BP87" s="403"/>
      <c r="BQ87" s="403"/>
      <c r="BR87" s="403"/>
      <c r="BS87" s="403"/>
      <c r="BT87" s="403"/>
      <c r="BU87" s="403"/>
      <c r="BV87" s="403"/>
    </row>
    <row r="88" spans="63:74" x14ac:dyDescent="0.15">
      <c r="BK88" s="403"/>
      <c r="BL88" s="403"/>
      <c r="BM88" s="403"/>
      <c r="BN88" s="403"/>
      <c r="BO88" s="403"/>
      <c r="BP88" s="403"/>
      <c r="BQ88" s="403"/>
      <c r="BR88" s="403"/>
      <c r="BS88" s="403"/>
      <c r="BT88" s="403"/>
      <c r="BU88" s="403"/>
      <c r="BV88" s="403"/>
    </row>
    <row r="89" spans="63:74" x14ac:dyDescent="0.15">
      <c r="BK89" s="403"/>
      <c r="BL89" s="403"/>
      <c r="BM89" s="403"/>
      <c r="BN89" s="403"/>
      <c r="BO89" s="403"/>
      <c r="BP89" s="403"/>
      <c r="BQ89" s="403"/>
      <c r="BR89" s="403"/>
      <c r="BS89" s="403"/>
      <c r="BT89" s="403"/>
      <c r="BU89" s="403"/>
      <c r="BV89" s="403"/>
    </row>
    <row r="90" spans="63:74" x14ac:dyDescent="0.15">
      <c r="BK90" s="403"/>
      <c r="BL90" s="403"/>
      <c r="BM90" s="403"/>
      <c r="BN90" s="403"/>
      <c r="BO90" s="403"/>
      <c r="BP90" s="403"/>
      <c r="BQ90" s="403"/>
      <c r="BR90" s="403"/>
      <c r="BS90" s="403"/>
      <c r="BT90" s="403"/>
      <c r="BU90" s="403"/>
      <c r="BV90" s="403"/>
    </row>
    <row r="91" spans="63:74" x14ac:dyDescent="0.15">
      <c r="BK91" s="403"/>
      <c r="BL91" s="403"/>
      <c r="BM91" s="403"/>
      <c r="BN91" s="403"/>
      <c r="BO91" s="403"/>
      <c r="BP91" s="403"/>
      <c r="BQ91" s="403"/>
      <c r="BR91" s="403"/>
      <c r="BS91" s="403"/>
      <c r="BT91" s="403"/>
      <c r="BU91" s="403"/>
      <c r="BV91" s="403"/>
    </row>
    <row r="92" spans="63:74" x14ac:dyDescent="0.15">
      <c r="BK92" s="403"/>
      <c r="BL92" s="403"/>
      <c r="BM92" s="403"/>
      <c r="BN92" s="403"/>
      <c r="BO92" s="403"/>
      <c r="BP92" s="403"/>
      <c r="BQ92" s="403"/>
      <c r="BR92" s="403"/>
      <c r="BS92" s="403"/>
      <c r="BT92" s="403"/>
      <c r="BU92" s="403"/>
      <c r="BV92" s="403"/>
    </row>
    <row r="93" spans="63:74" x14ac:dyDescent="0.15">
      <c r="BK93" s="403"/>
      <c r="BL93" s="403"/>
      <c r="BM93" s="403"/>
      <c r="BN93" s="403"/>
      <c r="BO93" s="403"/>
      <c r="BP93" s="403"/>
      <c r="BQ93" s="403"/>
      <c r="BR93" s="403"/>
      <c r="BS93" s="403"/>
      <c r="BT93" s="403"/>
      <c r="BU93" s="403"/>
      <c r="BV93" s="403"/>
    </row>
    <row r="94" spans="63:74" x14ac:dyDescent="0.15">
      <c r="BK94" s="403"/>
      <c r="BL94" s="403"/>
      <c r="BM94" s="403"/>
      <c r="BN94" s="403"/>
      <c r="BO94" s="403"/>
      <c r="BP94" s="403"/>
      <c r="BQ94" s="403"/>
      <c r="BR94" s="403"/>
      <c r="BS94" s="403"/>
      <c r="BT94" s="403"/>
      <c r="BU94" s="403"/>
      <c r="BV94" s="403"/>
    </row>
    <row r="95" spans="63:74" x14ac:dyDescent="0.15">
      <c r="BK95" s="403"/>
      <c r="BL95" s="403"/>
      <c r="BM95" s="403"/>
      <c r="BN95" s="403"/>
      <c r="BO95" s="403"/>
      <c r="BP95" s="403"/>
      <c r="BQ95" s="403"/>
      <c r="BR95" s="403"/>
      <c r="BS95" s="403"/>
      <c r="BT95" s="403"/>
      <c r="BU95" s="403"/>
      <c r="BV95" s="403"/>
    </row>
    <row r="96" spans="63:74" x14ac:dyDescent="0.15">
      <c r="BK96" s="403"/>
      <c r="BL96" s="403"/>
      <c r="BM96" s="403"/>
      <c r="BN96" s="403"/>
      <c r="BO96" s="403"/>
      <c r="BP96" s="403"/>
      <c r="BQ96" s="403"/>
      <c r="BR96" s="403"/>
      <c r="BS96" s="403"/>
      <c r="BT96" s="403"/>
      <c r="BU96" s="403"/>
      <c r="BV96" s="403"/>
    </row>
    <row r="97" spans="63:74" x14ac:dyDescent="0.15">
      <c r="BK97" s="403"/>
      <c r="BL97" s="403"/>
      <c r="BM97" s="403"/>
      <c r="BN97" s="403"/>
      <c r="BO97" s="403"/>
      <c r="BP97" s="403"/>
      <c r="BQ97" s="403"/>
      <c r="BR97" s="403"/>
      <c r="BS97" s="403"/>
      <c r="BT97" s="403"/>
      <c r="BU97" s="403"/>
      <c r="BV97" s="403"/>
    </row>
    <row r="98" spans="63:74" x14ac:dyDescent="0.15">
      <c r="BK98" s="403"/>
      <c r="BL98" s="403"/>
      <c r="BM98" s="403"/>
      <c r="BN98" s="403"/>
      <c r="BO98" s="403"/>
      <c r="BP98" s="403"/>
      <c r="BQ98" s="403"/>
      <c r="BR98" s="403"/>
      <c r="BS98" s="403"/>
      <c r="BT98" s="403"/>
      <c r="BU98" s="403"/>
      <c r="BV98" s="403"/>
    </row>
    <row r="99" spans="63:74" x14ac:dyDescent="0.15">
      <c r="BK99" s="403"/>
      <c r="BL99" s="403"/>
      <c r="BM99" s="403"/>
      <c r="BN99" s="403"/>
      <c r="BO99" s="403"/>
      <c r="BP99" s="403"/>
      <c r="BQ99" s="403"/>
      <c r="BR99" s="403"/>
      <c r="BS99" s="403"/>
      <c r="BT99" s="403"/>
      <c r="BU99" s="403"/>
      <c r="BV99" s="403"/>
    </row>
    <row r="100" spans="63:74" x14ac:dyDescent="0.15">
      <c r="BK100" s="403"/>
      <c r="BL100" s="403"/>
      <c r="BM100" s="403"/>
      <c r="BN100" s="403"/>
      <c r="BO100" s="403"/>
      <c r="BP100" s="403"/>
      <c r="BQ100" s="403"/>
      <c r="BR100" s="403"/>
      <c r="BS100" s="403"/>
      <c r="BT100" s="403"/>
      <c r="BU100" s="403"/>
      <c r="BV100" s="403"/>
    </row>
    <row r="101" spans="63:74" x14ac:dyDescent="0.15">
      <c r="BK101" s="403"/>
      <c r="BL101" s="403"/>
      <c r="BM101" s="403"/>
      <c r="BN101" s="403"/>
      <c r="BO101" s="403"/>
      <c r="BP101" s="403"/>
      <c r="BQ101" s="403"/>
      <c r="BR101" s="403"/>
      <c r="BS101" s="403"/>
      <c r="BT101" s="403"/>
      <c r="BU101" s="403"/>
      <c r="BV101" s="403"/>
    </row>
    <row r="102" spans="63:74" x14ac:dyDescent="0.15">
      <c r="BK102" s="403"/>
      <c r="BL102" s="403"/>
      <c r="BM102" s="403"/>
      <c r="BN102" s="403"/>
      <c r="BO102" s="403"/>
      <c r="BP102" s="403"/>
      <c r="BQ102" s="403"/>
      <c r="BR102" s="403"/>
      <c r="BS102" s="403"/>
      <c r="BT102" s="403"/>
      <c r="BU102" s="403"/>
      <c r="BV102" s="403"/>
    </row>
    <row r="103" spans="63:74" x14ac:dyDescent="0.15">
      <c r="BK103" s="403"/>
      <c r="BL103" s="403"/>
      <c r="BM103" s="403"/>
      <c r="BN103" s="403"/>
      <c r="BO103" s="403"/>
      <c r="BP103" s="403"/>
      <c r="BQ103" s="403"/>
      <c r="BR103" s="403"/>
      <c r="BS103" s="403"/>
      <c r="BT103" s="403"/>
      <c r="BU103" s="403"/>
      <c r="BV103" s="403"/>
    </row>
    <row r="104" spans="63:74" x14ac:dyDescent="0.15">
      <c r="BK104" s="403"/>
      <c r="BL104" s="403"/>
      <c r="BM104" s="403"/>
      <c r="BN104" s="403"/>
      <c r="BO104" s="403"/>
      <c r="BP104" s="403"/>
      <c r="BQ104" s="403"/>
      <c r="BR104" s="403"/>
      <c r="BS104" s="403"/>
      <c r="BT104" s="403"/>
      <c r="BU104" s="403"/>
      <c r="BV104" s="403"/>
    </row>
    <row r="105" spans="63:74" x14ac:dyDescent="0.15">
      <c r="BK105" s="403"/>
      <c r="BL105" s="403"/>
      <c r="BM105" s="403"/>
      <c r="BN105" s="403"/>
      <c r="BO105" s="403"/>
      <c r="BP105" s="403"/>
      <c r="BQ105" s="403"/>
      <c r="BR105" s="403"/>
      <c r="BS105" s="403"/>
      <c r="BT105" s="403"/>
      <c r="BU105" s="403"/>
      <c r="BV105" s="403"/>
    </row>
    <row r="106" spans="63:74" x14ac:dyDescent="0.15">
      <c r="BK106" s="403"/>
      <c r="BL106" s="403"/>
      <c r="BM106" s="403"/>
      <c r="BN106" s="403"/>
      <c r="BO106" s="403"/>
      <c r="BP106" s="403"/>
      <c r="BQ106" s="403"/>
      <c r="BR106" s="403"/>
      <c r="BS106" s="403"/>
      <c r="BT106" s="403"/>
      <c r="BU106" s="403"/>
      <c r="BV106" s="403"/>
    </row>
    <row r="107" spans="63:74" x14ac:dyDescent="0.15">
      <c r="BK107" s="403"/>
      <c r="BL107" s="403"/>
      <c r="BM107" s="403"/>
      <c r="BN107" s="403"/>
      <c r="BO107" s="403"/>
      <c r="BP107" s="403"/>
      <c r="BQ107" s="403"/>
      <c r="BR107" s="403"/>
      <c r="BS107" s="403"/>
      <c r="BT107" s="403"/>
      <c r="BU107" s="403"/>
      <c r="BV107" s="403"/>
    </row>
    <row r="108" spans="63:74" x14ac:dyDescent="0.15">
      <c r="BK108" s="403"/>
      <c r="BL108" s="403"/>
      <c r="BM108" s="403"/>
      <c r="BN108" s="403"/>
      <c r="BO108" s="403"/>
      <c r="BP108" s="403"/>
      <c r="BQ108" s="403"/>
      <c r="BR108" s="403"/>
      <c r="BS108" s="403"/>
      <c r="BT108" s="403"/>
      <c r="BU108" s="403"/>
      <c r="BV108" s="403"/>
    </row>
    <row r="109" spans="63:74" x14ac:dyDescent="0.15">
      <c r="BK109" s="403"/>
      <c r="BL109" s="403"/>
      <c r="BM109" s="403"/>
      <c r="BN109" s="403"/>
      <c r="BO109" s="403"/>
      <c r="BP109" s="403"/>
      <c r="BQ109" s="403"/>
      <c r="BR109" s="403"/>
      <c r="BS109" s="403"/>
      <c r="BT109" s="403"/>
      <c r="BU109" s="403"/>
      <c r="BV109" s="403"/>
    </row>
    <row r="110" spans="63:74" x14ac:dyDescent="0.15">
      <c r="BK110" s="403"/>
      <c r="BL110" s="403"/>
      <c r="BM110" s="403"/>
      <c r="BN110" s="403"/>
      <c r="BO110" s="403"/>
      <c r="BP110" s="403"/>
      <c r="BQ110" s="403"/>
      <c r="BR110" s="403"/>
      <c r="BS110" s="403"/>
      <c r="BT110" s="403"/>
      <c r="BU110" s="403"/>
      <c r="BV110" s="403"/>
    </row>
    <row r="111" spans="63:74" x14ac:dyDescent="0.15">
      <c r="BK111" s="403"/>
      <c r="BL111" s="403"/>
      <c r="BM111" s="403"/>
      <c r="BN111" s="403"/>
      <c r="BO111" s="403"/>
      <c r="BP111" s="403"/>
      <c r="BQ111" s="403"/>
      <c r="BR111" s="403"/>
      <c r="BS111" s="403"/>
      <c r="BT111" s="403"/>
      <c r="BU111" s="403"/>
      <c r="BV111" s="403"/>
    </row>
    <row r="112" spans="63:74" x14ac:dyDescent="0.15">
      <c r="BK112" s="403"/>
      <c r="BL112" s="403"/>
      <c r="BM112" s="403"/>
      <c r="BN112" s="403"/>
      <c r="BO112" s="403"/>
      <c r="BP112" s="403"/>
      <c r="BQ112" s="403"/>
      <c r="BR112" s="403"/>
      <c r="BS112" s="403"/>
      <c r="BT112" s="403"/>
      <c r="BU112" s="403"/>
      <c r="BV112" s="403"/>
    </row>
    <row r="113" spans="63:74" x14ac:dyDescent="0.15">
      <c r="BK113" s="403"/>
      <c r="BL113" s="403"/>
      <c r="BM113" s="403"/>
      <c r="BN113" s="403"/>
      <c r="BO113" s="403"/>
      <c r="BP113" s="403"/>
      <c r="BQ113" s="403"/>
      <c r="BR113" s="403"/>
      <c r="BS113" s="403"/>
      <c r="BT113" s="403"/>
      <c r="BU113" s="403"/>
      <c r="BV113" s="403"/>
    </row>
    <row r="114" spans="63:74" x14ac:dyDescent="0.15">
      <c r="BK114" s="403"/>
      <c r="BL114" s="403"/>
      <c r="BM114" s="403"/>
      <c r="BN114" s="403"/>
      <c r="BO114" s="403"/>
      <c r="BP114" s="403"/>
      <c r="BQ114" s="403"/>
      <c r="BR114" s="403"/>
      <c r="BS114" s="403"/>
      <c r="BT114" s="403"/>
      <c r="BU114" s="403"/>
      <c r="BV114" s="403"/>
    </row>
    <row r="115" spans="63:74" x14ac:dyDescent="0.15">
      <c r="BK115" s="403"/>
      <c r="BL115" s="403"/>
      <c r="BM115" s="403"/>
      <c r="BN115" s="403"/>
      <c r="BO115" s="403"/>
      <c r="BP115" s="403"/>
      <c r="BQ115" s="403"/>
      <c r="BR115" s="403"/>
      <c r="BS115" s="403"/>
      <c r="BT115" s="403"/>
      <c r="BU115" s="403"/>
      <c r="BV115" s="403"/>
    </row>
    <row r="116" spans="63:74" x14ac:dyDescent="0.15">
      <c r="BK116" s="403"/>
      <c r="BL116" s="403"/>
      <c r="BM116" s="403"/>
      <c r="BN116" s="403"/>
      <c r="BO116" s="403"/>
      <c r="BP116" s="403"/>
      <c r="BQ116" s="403"/>
      <c r="BR116" s="403"/>
      <c r="BS116" s="403"/>
      <c r="BT116" s="403"/>
      <c r="BU116" s="403"/>
      <c r="BV116" s="403"/>
    </row>
    <row r="117" spans="63:74" x14ac:dyDescent="0.15">
      <c r="BK117" s="403"/>
      <c r="BL117" s="403"/>
      <c r="BM117" s="403"/>
      <c r="BN117" s="403"/>
      <c r="BO117" s="403"/>
      <c r="BP117" s="403"/>
      <c r="BQ117" s="403"/>
      <c r="BR117" s="403"/>
      <c r="BS117" s="403"/>
      <c r="BT117" s="403"/>
      <c r="BU117" s="403"/>
      <c r="BV117" s="403"/>
    </row>
    <row r="118" spans="63:74" x14ac:dyDescent="0.15">
      <c r="BK118" s="403"/>
      <c r="BL118" s="403"/>
      <c r="BM118" s="403"/>
      <c r="BN118" s="403"/>
      <c r="BO118" s="403"/>
      <c r="BP118" s="403"/>
      <c r="BQ118" s="403"/>
      <c r="BR118" s="403"/>
      <c r="BS118" s="403"/>
      <c r="BT118" s="403"/>
      <c r="BU118" s="403"/>
      <c r="BV118" s="403"/>
    </row>
    <row r="119" spans="63:74" x14ac:dyDescent="0.15">
      <c r="BK119" s="403"/>
      <c r="BL119" s="403"/>
      <c r="BM119" s="403"/>
      <c r="BN119" s="403"/>
      <c r="BO119" s="403"/>
      <c r="BP119" s="403"/>
      <c r="BQ119" s="403"/>
      <c r="BR119" s="403"/>
      <c r="BS119" s="403"/>
      <c r="BT119" s="403"/>
      <c r="BU119" s="403"/>
      <c r="BV119" s="403"/>
    </row>
    <row r="120" spans="63:74" x14ac:dyDescent="0.15">
      <c r="BK120" s="403"/>
      <c r="BL120" s="403"/>
      <c r="BM120" s="403"/>
      <c r="BN120" s="403"/>
      <c r="BO120" s="403"/>
      <c r="BP120" s="403"/>
      <c r="BQ120" s="403"/>
      <c r="BR120" s="403"/>
      <c r="BS120" s="403"/>
      <c r="BT120" s="403"/>
      <c r="BU120" s="403"/>
      <c r="BV120" s="403"/>
    </row>
    <row r="121" spans="63:74" x14ac:dyDescent="0.15">
      <c r="BK121" s="403"/>
      <c r="BL121" s="403"/>
      <c r="BM121" s="403"/>
      <c r="BN121" s="403"/>
      <c r="BO121" s="403"/>
      <c r="BP121" s="403"/>
      <c r="BQ121" s="403"/>
      <c r="BR121" s="403"/>
      <c r="BS121" s="403"/>
      <c r="BT121" s="403"/>
      <c r="BU121" s="403"/>
      <c r="BV121" s="403"/>
    </row>
    <row r="122" spans="63:74" x14ac:dyDescent="0.15">
      <c r="BK122" s="403"/>
      <c r="BL122" s="403"/>
      <c r="BM122" s="403"/>
      <c r="BN122" s="403"/>
      <c r="BO122" s="403"/>
      <c r="BP122" s="403"/>
      <c r="BQ122" s="403"/>
      <c r="BR122" s="403"/>
      <c r="BS122" s="403"/>
      <c r="BT122" s="403"/>
      <c r="BU122" s="403"/>
      <c r="BV122" s="403"/>
    </row>
    <row r="123" spans="63:74" x14ac:dyDescent="0.15">
      <c r="BK123" s="403"/>
      <c r="BL123" s="403"/>
      <c r="BM123" s="403"/>
      <c r="BN123" s="403"/>
      <c r="BO123" s="403"/>
      <c r="BP123" s="403"/>
      <c r="BQ123" s="403"/>
      <c r="BR123" s="403"/>
      <c r="BS123" s="403"/>
      <c r="BT123" s="403"/>
      <c r="BU123" s="403"/>
      <c r="BV123" s="403"/>
    </row>
    <row r="124" spans="63:74" x14ac:dyDescent="0.15">
      <c r="BK124" s="403"/>
      <c r="BL124" s="403"/>
      <c r="BM124" s="403"/>
      <c r="BN124" s="403"/>
      <c r="BO124" s="403"/>
      <c r="BP124" s="403"/>
      <c r="BQ124" s="403"/>
      <c r="BR124" s="403"/>
      <c r="BS124" s="403"/>
      <c r="BT124" s="403"/>
      <c r="BU124" s="403"/>
      <c r="BV124" s="403"/>
    </row>
    <row r="125" spans="63:74" x14ac:dyDescent="0.15">
      <c r="BK125" s="403"/>
      <c r="BL125" s="403"/>
      <c r="BM125" s="403"/>
      <c r="BN125" s="403"/>
      <c r="BO125" s="403"/>
      <c r="BP125" s="403"/>
      <c r="BQ125" s="403"/>
      <c r="BR125" s="403"/>
      <c r="BS125" s="403"/>
      <c r="BT125" s="403"/>
      <c r="BU125" s="403"/>
      <c r="BV125" s="403"/>
    </row>
    <row r="126" spans="63:74" x14ac:dyDescent="0.15">
      <c r="BK126" s="403"/>
      <c r="BL126" s="403"/>
      <c r="BM126" s="403"/>
      <c r="BN126" s="403"/>
      <c r="BO126" s="403"/>
      <c r="BP126" s="403"/>
      <c r="BQ126" s="403"/>
      <c r="BR126" s="403"/>
      <c r="BS126" s="403"/>
      <c r="BT126" s="403"/>
      <c r="BU126" s="403"/>
      <c r="BV126" s="403"/>
    </row>
    <row r="127" spans="63:74" x14ac:dyDescent="0.15">
      <c r="BK127" s="403"/>
      <c r="BL127" s="403"/>
      <c r="BM127" s="403"/>
      <c r="BN127" s="403"/>
      <c r="BO127" s="403"/>
      <c r="BP127" s="403"/>
      <c r="BQ127" s="403"/>
      <c r="BR127" s="403"/>
      <c r="BS127" s="403"/>
      <c r="BT127" s="403"/>
      <c r="BU127" s="403"/>
      <c r="BV127" s="403"/>
    </row>
  </sheetData>
  <mergeCells count="17">
    <mergeCell ref="B35:Q35"/>
    <mergeCell ref="B36:Q36"/>
    <mergeCell ref="B37:Q37"/>
    <mergeCell ref="A1:A2"/>
    <mergeCell ref="B29:Q29"/>
    <mergeCell ref="B31:Q31"/>
    <mergeCell ref="B32:Q32"/>
    <mergeCell ref="B33:Q33"/>
    <mergeCell ref="B30:Q30"/>
    <mergeCell ref="B34:Q34"/>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17" transitionEvaluation="1" transitionEntry="1" codeName="Sheet11">
    <pageSetUpPr fitToPage="1"/>
  </sheetPr>
  <dimension ref="A1:BV343"/>
  <sheetViews>
    <sheetView showGridLines="0" workbookViewId="0">
      <pane xSplit="2" ySplit="4" topLeftCell="AX17" activePane="bottomRight" state="frozen"/>
      <selection activeCell="BC15" sqref="BC15"/>
      <selection pane="topRight" activeCell="BC15" sqref="BC15"/>
      <selection pane="bottomLeft" activeCell="BC15" sqref="BC15"/>
      <selection pane="bottomRight" activeCell="AY39" sqref="AY39"/>
    </sheetView>
  </sheetViews>
  <sheetFormatPr defaultColWidth="9.5703125" defaultRowHeight="11.25" x14ac:dyDescent="0.2"/>
  <cols>
    <col min="1" max="1" width="14.42578125" style="72" customWidth="1"/>
    <col min="2" max="2" width="38.7109375" style="72" customWidth="1"/>
    <col min="3" max="50" width="6.5703125" style="72" customWidth="1"/>
    <col min="51" max="57" width="6.5703125" style="396" customWidth="1"/>
    <col min="58" max="58" width="6.5703125" style="678" customWidth="1"/>
    <col min="59" max="62" width="6.5703125" style="396" customWidth="1"/>
    <col min="63" max="74" width="6.5703125" style="72" customWidth="1"/>
    <col min="75" max="16384" width="9.5703125" style="72"/>
  </cols>
  <sheetData>
    <row r="1" spans="1:74" ht="13.35" customHeight="1" x14ac:dyDescent="0.2">
      <c r="A1" s="765" t="s">
        <v>1023</v>
      </c>
      <c r="B1" s="804" t="s">
        <v>253</v>
      </c>
      <c r="C1" s="805"/>
      <c r="D1" s="805"/>
      <c r="E1" s="805"/>
      <c r="F1" s="805"/>
      <c r="G1" s="805"/>
      <c r="H1" s="805"/>
      <c r="I1" s="805"/>
      <c r="J1" s="805"/>
      <c r="K1" s="805"/>
      <c r="L1" s="805"/>
      <c r="M1" s="805"/>
      <c r="N1" s="805"/>
      <c r="O1" s="805"/>
      <c r="P1" s="805"/>
      <c r="Q1" s="805"/>
      <c r="R1" s="805"/>
      <c r="S1" s="805"/>
      <c r="T1" s="805"/>
      <c r="U1" s="805"/>
      <c r="V1" s="805"/>
      <c r="W1" s="805"/>
      <c r="X1" s="805"/>
      <c r="Y1" s="805"/>
      <c r="Z1" s="805"/>
      <c r="AA1" s="805"/>
      <c r="AB1" s="805"/>
      <c r="AC1" s="805"/>
      <c r="AD1" s="805"/>
      <c r="AE1" s="805"/>
      <c r="AF1" s="805"/>
      <c r="AG1" s="805"/>
      <c r="AH1" s="805"/>
      <c r="AI1" s="805"/>
      <c r="AJ1" s="805"/>
      <c r="AK1" s="805"/>
      <c r="AL1" s="805"/>
      <c r="AM1" s="304"/>
    </row>
    <row r="2" spans="1:74" ht="12.75" x14ac:dyDescent="0.2">
      <c r="A2" s="766"/>
      <c r="B2" s="542" t="str">
        <f>"U.S. Energy Information Administration  |  Short-Term Energy Outlook  - "&amp;Dates!D1</f>
        <v>U.S. Energy Information Administration  |  Short-Term Energy Outlook  - February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row>
    <row r="3" spans="1:74" s="12" customFormat="1" ht="12.75" x14ac:dyDescent="0.2">
      <c r="A3" s="14"/>
      <c r="B3" s="15"/>
      <c r="C3" s="770">
        <f>Dates!D3</f>
        <v>2012</v>
      </c>
      <c r="D3" s="761"/>
      <c r="E3" s="761"/>
      <c r="F3" s="761"/>
      <c r="G3" s="761"/>
      <c r="H3" s="761"/>
      <c r="I3" s="761"/>
      <c r="J3" s="761"/>
      <c r="K3" s="761"/>
      <c r="L3" s="761"/>
      <c r="M3" s="761"/>
      <c r="N3" s="762"/>
      <c r="O3" s="770">
        <f>C3+1</f>
        <v>2013</v>
      </c>
      <c r="P3" s="771"/>
      <c r="Q3" s="771"/>
      <c r="R3" s="771"/>
      <c r="S3" s="771"/>
      <c r="T3" s="771"/>
      <c r="U3" s="771"/>
      <c r="V3" s="771"/>
      <c r="W3" s="771"/>
      <c r="X3" s="761"/>
      <c r="Y3" s="761"/>
      <c r="Z3" s="762"/>
      <c r="AA3" s="760">
        <f>O3+1</f>
        <v>2014</v>
      </c>
      <c r="AB3" s="761"/>
      <c r="AC3" s="761"/>
      <c r="AD3" s="761"/>
      <c r="AE3" s="761"/>
      <c r="AF3" s="761"/>
      <c r="AG3" s="761"/>
      <c r="AH3" s="761"/>
      <c r="AI3" s="761"/>
      <c r="AJ3" s="761"/>
      <c r="AK3" s="761"/>
      <c r="AL3" s="762"/>
      <c r="AM3" s="760">
        <f>AA3+1</f>
        <v>2015</v>
      </c>
      <c r="AN3" s="761"/>
      <c r="AO3" s="761"/>
      <c r="AP3" s="761"/>
      <c r="AQ3" s="761"/>
      <c r="AR3" s="761"/>
      <c r="AS3" s="761"/>
      <c r="AT3" s="761"/>
      <c r="AU3" s="761"/>
      <c r="AV3" s="761"/>
      <c r="AW3" s="761"/>
      <c r="AX3" s="762"/>
      <c r="AY3" s="760">
        <f>AM3+1</f>
        <v>2016</v>
      </c>
      <c r="AZ3" s="767"/>
      <c r="BA3" s="767"/>
      <c r="BB3" s="767"/>
      <c r="BC3" s="767"/>
      <c r="BD3" s="767"/>
      <c r="BE3" s="767"/>
      <c r="BF3" s="767"/>
      <c r="BG3" s="767"/>
      <c r="BH3" s="767"/>
      <c r="BI3" s="767"/>
      <c r="BJ3" s="768"/>
      <c r="BK3" s="760">
        <f>AY3+1</f>
        <v>2017</v>
      </c>
      <c r="BL3" s="761"/>
      <c r="BM3" s="761"/>
      <c r="BN3" s="761"/>
      <c r="BO3" s="761"/>
      <c r="BP3" s="761"/>
      <c r="BQ3" s="761"/>
      <c r="BR3" s="761"/>
      <c r="BS3" s="761"/>
      <c r="BT3" s="761"/>
      <c r="BU3" s="761"/>
      <c r="BV3" s="762"/>
    </row>
    <row r="4" spans="1:74" s="12" customFormat="1"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A5" s="73"/>
      <c r="B5" s="74" t="s">
        <v>1005</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6"/>
      <c r="AZ5" s="426"/>
      <c r="BA5" s="426"/>
      <c r="BB5" s="426"/>
      <c r="BC5" s="426"/>
      <c r="BD5" s="426"/>
      <c r="BE5" s="426"/>
      <c r="BF5" s="75"/>
      <c r="BG5" s="426"/>
      <c r="BH5" s="426"/>
      <c r="BI5" s="426"/>
      <c r="BJ5" s="426"/>
      <c r="BK5" s="426"/>
      <c r="BL5" s="426"/>
      <c r="BM5" s="426"/>
      <c r="BN5" s="426"/>
      <c r="BO5" s="426"/>
      <c r="BP5" s="426"/>
      <c r="BQ5" s="426"/>
      <c r="BR5" s="426"/>
      <c r="BS5" s="426"/>
      <c r="BT5" s="426"/>
      <c r="BU5" s="426"/>
      <c r="BV5" s="426"/>
    </row>
    <row r="6" spans="1:74" ht="11.1" customHeight="1" x14ac:dyDescent="0.2">
      <c r="A6" s="76" t="s">
        <v>999</v>
      </c>
      <c r="B6" s="185" t="s">
        <v>576</v>
      </c>
      <c r="C6" s="214">
        <v>69.441883742000002</v>
      </c>
      <c r="D6" s="214">
        <v>68.083835276000002</v>
      </c>
      <c r="E6" s="214">
        <v>68.344927419000001</v>
      </c>
      <c r="F6" s="214">
        <v>68.150617066999999</v>
      </c>
      <c r="G6" s="214">
        <v>68.431188547999994</v>
      </c>
      <c r="H6" s="214">
        <v>67.9969672</v>
      </c>
      <c r="I6" s="214">
        <v>69.754334741999998</v>
      </c>
      <c r="J6" s="214">
        <v>69.411020160999996</v>
      </c>
      <c r="K6" s="214">
        <v>69.809631400000001</v>
      </c>
      <c r="L6" s="214">
        <v>69.960463613000002</v>
      </c>
      <c r="M6" s="214">
        <v>70.061086666999998</v>
      </c>
      <c r="N6" s="214">
        <v>69.439991258000006</v>
      </c>
      <c r="O6" s="214">
        <v>68.916140870999996</v>
      </c>
      <c r="P6" s="214">
        <v>69.116977571000007</v>
      </c>
      <c r="Q6" s="214">
        <v>68.93084571</v>
      </c>
      <c r="R6" s="214">
        <v>69.820758767000001</v>
      </c>
      <c r="S6" s="214">
        <v>69.582196710000005</v>
      </c>
      <c r="T6" s="214">
        <v>69.479765533000005</v>
      </c>
      <c r="U6" s="214">
        <v>70.851733773999996</v>
      </c>
      <c r="V6" s="214">
        <v>70.699253806000002</v>
      </c>
      <c r="W6" s="214">
        <v>70.515447033000001</v>
      </c>
      <c r="X6" s="214">
        <v>70.729019031999997</v>
      </c>
      <c r="Y6" s="214">
        <v>71.453521933000005</v>
      </c>
      <c r="Z6" s="214">
        <v>70.254420096999993</v>
      </c>
      <c r="AA6" s="214">
        <v>71.264832967999993</v>
      </c>
      <c r="AB6" s="214">
        <v>71.512102071000001</v>
      </c>
      <c r="AC6" s="214">
        <v>72.457001903000005</v>
      </c>
      <c r="AD6" s="214">
        <v>73.546445032999998</v>
      </c>
      <c r="AE6" s="214">
        <v>74.192210774000003</v>
      </c>
      <c r="AF6" s="214">
        <v>74.515340199999997</v>
      </c>
      <c r="AG6" s="214">
        <v>75.561576806000005</v>
      </c>
      <c r="AH6" s="214">
        <v>76.071174773999999</v>
      </c>
      <c r="AI6" s="214">
        <v>76.563547900000003</v>
      </c>
      <c r="AJ6" s="214">
        <v>77.291770354999997</v>
      </c>
      <c r="AK6" s="214">
        <v>77.511809432999996</v>
      </c>
      <c r="AL6" s="214">
        <v>78.006296839000001</v>
      </c>
      <c r="AM6" s="214">
        <v>77.463079839000002</v>
      </c>
      <c r="AN6" s="214">
        <v>78.130111357000004</v>
      </c>
      <c r="AO6" s="214">
        <v>78.744709935000003</v>
      </c>
      <c r="AP6" s="214">
        <v>79.391189800000006</v>
      </c>
      <c r="AQ6" s="214">
        <v>78.555538677000001</v>
      </c>
      <c r="AR6" s="214">
        <v>79.666375067000004</v>
      </c>
      <c r="AS6" s="214">
        <v>80.003443226000002</v>
      </c>
      <c r="AT6" s="214">
        <v>79.794117258</v>
      </c>
      <c r="AU6" s="214">
        <v>80.2265163</v>
      </c>
      <c r="AV6" s="214">
        <v>79.265881386999993</v>
      </c>
      <c r="AW6" s="214">
        <v>79.194184566999994</v>
      </c>
      <c r="AX6" s="214">
        <v>79.125659999999996</v>
      </c>
      <c r="AY6" s="214">
        <v>79.133009999999999</v>
      </c>
      <c r="AZ6" s="355">
        <v>79.464119999999994</v>
      </c>
      <c r="BA6" s="355">
        <v>79.441090000000003</v>
      </c>
      <c r="BB6" s="355">
        <v>79.612539999999996</v>
      </c>
      <c r="BC6" s="355">
        <v>79.560199999999995</v>
      </c>
      <c r="BD6" s="355">
        <v>79.333299999999994</v>
      </c>
      <c r="BE6" s="355">
        <v>79.431250000000006</v>
      </c>
      <c r="BF6" s="355">
        <v>79.545929999999998</v>
      </c>
      <c r="BG6" s="355">
        <v>79.869879999999995</v>
      </c>
      <c r="BH6" s="355">
        <v>79.960350000000005</v>
      </c>
      <c r="BI6" s="355">
        <v>80.359099999999998</v>
      </c>
      <c r="BJ6" s="355">
        <v>80.576890000000006</v>
      </c>
      <c r="BK6" s="355">
        <v>80.444190000000006</v>
      </c>
      <c r="BL6" s="355">
        <v>80.928910000000002</v>
      </c>
      <c r="BM6" s="355">
        <v>80.912170000000003</v>
      </c>
      <c r="BN6" s="355">
        <v>81.084320000000005</v>
      </c>
      <c r="BO6" s="355">
        <v>81.018630000000002</v>
      </c>
      <c r="BP6" s="355">
        <v>80.942599999999999</v>
      </c>
      <c r="BQ6" s="355">
        <v>81.056250000000006</v>
      </c>
      <c r="BR6" s="355">
        <v>81.180210000000002</v>
      </c>
      <c r="BS6" s="355">
        <v>81.499049999999997</v>
      </c>
      <c r="BT6" s="355">
        <v>81.591350000000006</v>
      </c>
      <c r="BU6" s="355">
        <v>82.110500000000002</v>
      </c>
      <c r="BV6" s="355">
        <v>82.298630000000003</v>
      </c>
    </row>
    <row r="7" spans="1:74" ht="11.1" customHeight="1" x14ac:dyDescent="0.2">
      <c r="A7" s="76" t="s">
        <v>1000</v>
      </c>
      <c r="B7" s="185" t="s">
        <v>577</v>
      </c>
      <c r="C7" s="214">
        <v>1.0941489355</v>
      </c>
      <c r="D7" s="214">
        <v>1.0637196206999999</v>
      </c>
      <c r="E7" s="214">
        <v>1.0498619677000001</v>
      </c>
      <c r="F7" s="214">
        <v>0.98865323332999999</v>
      </c>
      <c r="G7" s="214">
        <v>0.97020761290000002</v>
      </c>
      <c r="H7" s="214">
        <v>0.92205613333000003</v>
      </c>
      <c r="I7" s="214">
        <v>0.84609506452000005</v>
      </c>
      <c r="J7" s="214">
        <v>0.67531477418999997</v>
      </c>
      <c r="K7" s="214">
        <v>0.88185979999999997</v>
      </c>
      <c r="L7" s="214">
        <v>0.96894954839000003</v>
      </c>
      <c r="M7" s="214">
        <v>1.0104845667</v>
      </c>
      <c r="N7" s="214">
        <v>1.0508874194</v>
      </c>
      <c r="O7" s="214">
        <v>1.0431457742000001</v>
      </c>
      <c r="P7" s="214">
        <v>1.0611511070999999</v>
      </c>
      <c r="Q7" s="214">
        <v>1.0323333871</v>
      </c>
      <c r="R7" s="214">
        <v>0.99157743333000004</v>
      </c>
      <c r="S7" s="214">
        <v>0.90006167741999998</v>
      </c>
      <c r="T7" s="214">
        <v>0.84801863333000005</v>
      </c>
      <c r="U7" s="214">
        <v>0.75661329032000002</v>
      </c>
      <c r="V7" s="214">
        <v>0.76160548387000004</v>
      </c>
      <c r="W7" s="214">
        <v>0.86381233332999996</v>
      </c>
      <c r="X7" s="214">
        <v>0.91575554838999995</v>
      </c>
      <c r="Y7" s="214">
        <v>0.95219180000000003</v>
      </c>
      <c r="Z7" s="214">
        <v>1.0034479355000001</v>
      </c>
      <c r="AA7" s="214">
        <v>1.0026803226000001</v>
      </c>
      <c r="AB7" s="214">
        <v>1.0034135714000001</v>
      </c>
      <c r="AC7" s="214">
        <v>0.96835193547999998</v>
      </c>
      <c r="AD7" s="214">
        <v>0.96638239999999997</v>
      </c>
      <c r="AE7" s="214">
        <v>0.92849696774000001</v>
      </c>
      <c r="AF7" s="214">
        <v>0.90168013332999997</v>
      </c>
      <c r="AG7" s="214">
        <v>0.83760870968000001</v>
      </c>
      <c r="AH7" s="214">
        <v>0.83561206452000003</v>
      </c>
      <c r="AI7" s="214">
        <v>0.95013093332999998</v>
      </c>
      <c r="AJ7" s="214">
        <v>0.96415700000000004</v>
      </c>
      <c r="AK7" s="214">
        <v>0.98130286667</v>
      </c>
      <c r="AL7" s="214">
        <v>1.0195546451999999</v>
      </c>
      <c r="AM7" s="214">
        <v>1.0086451613</v>
      </c>
      <c r="AN7" s="214">
        <v>0.98250000000000004</v>
      </c>
      <c r="AO7" s="214">
        <v>0.98461290322999995</v>
      </c>
      <c r="AP7" s="214">
        <v>0.99196666667</v>
      </c>
      <c r="AQ7" s="214">
        <v>0.93948387096999997</v>
      </c>
      <c r="AR7" s="214">
        <v>0.86666666667000003</v>
      </c>
      <c r="AS7" s="214">
        <v>0.86070967742000004</v>
      </c>
      <c r="AT7" s="214">
        <v>0.81212903225999999</v>
      </c>
      <c r="AU7" s="214">
        <v>0.92</v>
      </c>
      <c r="AV7" s="214">
        <v>0.94135483871000003</v>
      </c>
      <c r="AW7" s="214">
        <v>0.99223333332999997</v>
      </c>
      <c r="AX7" s="214">
        <v>0.98287069999999999</v>
      </c>
      <c r="AY7" s="214">
        <v>0.97811490000000001</v>
      </c>
      <c r="AZ7" s="355">
        <v>1.008629</v>
      </c>
      <c r="BA7" s="355">
        <v>1.003531</v>
      </c>
      <c r="BB7" s="355">
        <v>0.93192229999999998</v>
      </c>
      <c r="BC7" s="355">
        <v>0.84285940000000004</v>
      </c>
      <c r="BD7" s="355">
        <v>0.77321059999999997</v>
      </c>
      <c r="BE7" s="355">
        <v>0.67135739999999999</v>
      </c>
      <c r="BF7" s="355">
        <v>0.77533249999999998</v>
      </c>
      <c r="BG7" s="355">
        <v>0.85129319999999997</v>
      </c>
      <c r="BH7" s="355">
        <v>0.88943939999999999</v>
      </c>
      <c r="BI7" s="355">
        <v>0.95008199999999998</v>
      </c>
      <c r="BJ7" s="355">
        <v>0.96405980000000002</v>
      </c>
      <c r="BK7" s="355">
        <v>0.95561629999999997</v>
      </c>
      <c r="BL7" s="355">
        <v>0.98974280000000003</v>
      </c>
      <c r="BM7" s="355">
        <v>0.99092919999999995</v>
      </c>
      <c r="BN7" s="355">
        <v>0.92002189999999995</v>
      </c>
      <c r="BO7" s="355">
        <v>0.81760540000000004</v>
      </c>
      <c r="BP7" s="355">
        <v>0.74883359999999999</v>
      </c>
      <c r="BQ7" s="355">
        <v>0.66268159999999998</v>
      </c>
      <c r="BR7" s="355">
        <v>0.7759336</v>
      </c>
      <c r="BS7" s="355">
        <v>0.84678249999999999</v>
      </c>
      <c r="BT7" s="355">
        <v>0.88676219999999994</v>
      </c>
      <c r="BU7" s="355">
        <v>0.94731730000000003</v>
      </c>
      <c r="BV7" s="355">
        <v>0.95212529999999995</v>
      </c>
    </row>
    <row r="8" spans="1:74" ht="11.1" customHeight="1" x14ac:dyDescent="0.2">
      <c r="A8" s="76" t="s">
        <v>1003</v>
      </c>
      <c r="B8" s="185" t="s">
        <v>136</v>
      </c>
      <c r="C8" s="214">
        <v>4.5012843548000001</v>
      </c>
      <c r="D8" s="214">
        <v>4.4386809654999997</v>
      </c>
      <c r="E8" s="214">
        <v>4.5467203870999997</v>
      </c>
      <c r="F8" s="214">
        <v>4.3929435000000003</v>
      </c>
      <c r="G8" s="214">
        <v>4.1593005806000001</v>
      </c>
      <c r="H8" s="214">
        <v>3.8718629667000002</v>
      </c>
      <c r="I8" s="214">
        <v>4.0775592903</v>
      </c>
      <c r="J8" s="214">
        <v>3.5145862258</v>
      </c>
      <c r="K8" s="214">
        <v>3.6542048333000001</v>
      </c>
      <c r="L8" s="214">
        <v>4.0449321290000002</v>
      </c>
      <c r="M8" s="214">
        <v>4.1415151000000003</v>
      </c>
      <c r="N8" s="214">
        <v>4.0919650000000001</v>
      </c>
      <c r="O8" s="214">
        <v>3.9666091935000001</v>
      </c>
      <c r="P8" s="214">
        <v>3.8795916786000002</v>
      </c>
      <c r="Q8" s="214">
        <v>3.7564155484000001</v>
      </c>
      <c r="R8" s="214">
        <v>3.8094849332999998</v>
      </c>
      <c r="S8" s="214">
        <v>3.6520217742000001</v>
      </c>
      <c r="T8" s="214">
        <v>3.4230017333</v>
      </c>
      <c r="U8" s="214">
        <v>3.4870538065000001</v>
      </c>
      <c r="V8" s="214">
        <v>3.3142614194000002</v>
      </c>
      <c r="W8" s="214">
        <v>3.5835407333</v>
      </c>
      <c r="X8" s="214">
        <v>3.250666871</v>
      </c>
      <c r="Y8" s="214">
        <v>3.5561827667000001</v>
      </c>
      <c r="Z8" s="214">
        <v>3.3939897742</v>
      </c>
      <c r="AA8" s="214">
        <v>3.2404014515999999</v>
      </c>
      <c r="AB8" s="214">
        <v>3.3490647142999999</v>
      </c>
      <c r="AC8" s="214">
        <v>3.3361158387000001</v>
      </c>
      <c r="AD8" s="214">
        <v>3.4865454332999999</v>
      </c>
      <c r="AE8" s="214">
        <v>3.532759129</v>
      </c>
      <c r="AF8" s="214">
        <v>3.5300077333000002</v>
      </c>
      <c r="AG8" s="214">
        <v>3.4942127419000002</v>
      </c>
      <c r="AH8" s="214">
        <v>3.5234226452000001</v>
      </c>
      <c r="AI8" s="214">
        <v>3.5013149333000002</v>
      </c>
      <c r="AJ8" s="214">
        <v>3.5233012258</v>
      </c>
      <c r="AK8" s="214">
        <v>3.3366933333</v>
      </c>
      <c r="AL8" s="214">
        <v>3.4127315161</v>
      </c>
      <c r="AM8" s="214">
        <v>3.5121721290000001</v>
      </c>
      <c r="AN8" s="214">
        <v>3.4621548214</v>
      </c>
      <c r="AO8" s="214">
        <v>3.1551224516</v>
      </c>
      <c r="AP8" s="214">
        <v>3.7005829333000002</v>
      </c>
      <c r="AQ8" s="214">
        <v>3.6935983226000002</v>
      </c>
      <c r="AR8" s="214">
        <v>3.6600245999999999</v>
      </c>
      <c r="AS8" s="214">
        <v>3.8715769676999998</v>
      </c>
      <c r="AT8" s="214">
        <v>3.9652760967999998</v>
      </c>
      <c r="AU8" s="214">
        <v>4.0069248333000003</v>
      </c>
      <c r="AV8" s="214">
        <v>3.6920597419000001</v>
      </c>
      <c r="AW8" s="214">
        <v>3.4716383999999998</v>
      </c>
      <c r="AX8" s="214">
        <v>3.4767920000000001</v>
      </c>
      <c r="AY8" s="214">
        <v>3.376792</v>
      </c>
      <c r="AZ8" s="355">
        <v>3.5164780000000002</v>
      </c>
      <c r="BA8" s="355">
        <v>3.4165800000000002</v>
      </c>
      <c r="BB8" s="355">
        <v>3.5272070000000002</v>
      </c>
      <c r="BC8" s="355">
        <v>3.4310550000000002</v>
      </c>
      <c r="BD8" s="355">
        <v>3.1904560000000002</v>
      </c>
      <c r="BE8" s="355">
        <v>3.3064629999999999</v>
      </c>
      <c r="BF8" s="355">
        <v>3.1329120000000001</v>
      </c>
      <c r="BG8" s="355">
        <v>3.1961810000000002</v>
      </c>
      <c r="BH8" s="355">
        <v>3.0633240000000002</v>
      </c>
      <c r="BI8" s="355">
        <v>3.2157800000000001</v>
      </c>
      <c r="BJ8" s="355">
        <v>3.2334860000000001</v>
      </c>
      <c r="BK8" s="355">
        <v>3.1604700000000001</v>
      </c>
      <c r="BL8" s="355">
        <v>3.3001559999999999</v>
      </c>
      <c r="BM8" s="355">
        <v>3.2002579999999998</v>
      </c>
      <c r="BN8" s="355">
        <v>3.3108849999999999</v>
      </c>
      <c r="BO8" s="355">
        <v>3.2147329999999998</v>
      </c>
      <c r="BP8" s="355">
        <v>2.9741339999999998</v>
      </c>
      <c r="BQ8" s="355">
        <v>3.090141</v>
      </c>
      <c r="BR8" s="355">
        <v>2.9165899999999998</v>
      </c>
      <c r="BS8" s="355">
        <v>2.9798589999999998</v>
      </c>
      <c r="BT8" s="355">
        <v>2.8470019999999998</v>
      </c>
      <c r="BU8" s="355">
        <v>3.1199460000000001</v>
      </c>
      <c r="BV8" s="355">
        <v>3.1171639999999998</v>
      </c>
    </row>
    <row r="9" spans="1:74" ht="11.1" customHeight="1" x14ac:dyDescent="0.2">
      <c r="A9" s="76" t="s">
        <v>1004</v>
      </c>
      <c r="B9" s="185" t="s">
        <v>128</v>
      </c>
      <c r="C9" s="214">
        <v>63.846450451999999</v>
      </c>
      <c r="D9" s="214">
        <v>62.581434690000002</v>
      </c>
      <c r="E9" s="214">
        <v>62.748345065000002</v>
      </c>
      <c r="F9" s="214">
        <v>62.769020333</v>
      </c>
      <c r="G9" s="214">
        <v>63.301680355000002</v>
      </c>
      <c r="H9" s="214">
        <v>63.203048099999997</v>
      </c>
      <c r="I9" s="214">
        <v>64.830680387000001</v>
      </c>
      <c r="J9" s="214">
        <v>65.221119161000004</v>
      </c>
      <c r="K9" s="214">
        <v>65.273566767000005</v>
      </c>
      <c r="L9" s="214">
        <v>64.946581934999998</v>
      </c>
      <c r="M9" s="214">
        <v>64.909087</v>
      </c>
      <c r="N9" s="214">
        <v>64.297138838999999</v>
      </c>
      <c r="O9" s="214">
        <v>63.906385903</v>
      </c>
      <c r="P9" s="214">
        <v>64.176234785999995</v>
      </c>
      <c r="Q9" s="214">
        <v>64.142096773999995</v>
      </c>
      <c r="R9" s="214">
        <v>65.019696400000001</v>
      </c>
      <c r="S9" s="214">
        <v>65.030113258</v>
      </c>
      <c r="T9" s="214">
        <v>65.208745167000004</v>
      </c>
      <c r="U9" s="214">
        <v>66.608066676999997</v>
      </c>
      <c r="V9" s="214">
        <v>66.623386902999997</v>
      </c>
      <c r="W9" s="214">
        <v>66.068093966999996</v>
      </c>
      <c r="X9" s="214">
        <v>66.562596612999997</v>
      </c>
      <c r="Y9" s="214">
        <v>66.945147367000004</v>
      </c>
      <c r="Z9" s="214">
        <v>65.856982387000002</v>
      </c>
      <c r="AA9" s="214">
        <v>67.021751194000004</v>
      </c>
      <c r="AB9" s="214">
        <v>67.159623785999997</v>
      </c>
      <c r="AC9" s="214">
        <v>68.152534129000003</v>
      </c>
      <c r="AD9" s="214">
        <v>69.093517199999994</v>
      </c>
      <c r="AE9" s="214">
        <v>69.730954677</v>
      </c>
      <c r="AF9" s="214">
        <v>70.083652333000003</v>
      </c>
      <c r="AG9" s="214">
        <v>71.229755354999995</v>
      </c>
      <c r="AH9" s="214">
        <v>71.712140065</v>
      </c>
      <c r="AI9" s="214">
        <v>72.112102032999999</v>
      </c>
      <c r="AJ9" s="214">
        <v>72.804312128999996</v>
      </c>
      <c r="AK9" s="214">
        <v>73.193813233</v>
      </c>
      <c r="AL9" s="214">
        <v>73.574010677000004</v>
      </c>
      <c r="AM9" s="214">
        <v>72.942262548000002</v>
      </c>
      <c r="AN9" s="214">
        <v>73.685456536000004</v>
      </c>
      <c r="AO9" s="214">
        <v>74.604974580999993</v>
      </c>
      <c r="AP9" s="214">
        <v>74.6986402</v>
      </c>
      <c r="AQ9" s="214">
        <v>73.922456483999994</v>
      </c>
      <c r="AR9" s="214">
        <v>75.1396838</v>
      </c>
      <c r="AS9" s="214">
        <v>75.271156581</v>
      </c>
      <c r="AT9" s="214">
        <v>75.016712128999998</v>
      </c>
      <c r="AU9" s="214">
        <v>75.299591466999999</v>
      </c>
      <c r="AV9" s="214">
        <v>74.632466805999996</v>
      </c>
      <c r="AW9" s="214">
        <v>74.730312832999999</v>
      </c>
      <c r="AX9" s="214">
        <v>74.665999999999997</v>
      </c>
      <c r="AY9" s="214">
        <v>74.778099999999995</v>
      </c>
      <c r="AZ9" s="355">
        <v>74.939009999999996</v>
      </c>
      <c r="BA9" s="355">
        <v>75.020979999999994</v>
      </c>
      <c r="BB9" s="355">
        <v>75.153409999999994</v>
      </c>
      <c r="BC9" s="355">
        <v>75.286289999999994</v>
      </c>
      <c r="BD9" s="355">
        <v>75.369630000000001</v>
      </c>
      <c r="BE9" s="355">
        <v>75.453429999999997</v>
      </c>
      <c r="BF9" s="355">
        <v>75.637690000000006</v>
      </c>
      <c r="BG9" s="355">
        <v>75.822410000000005</v>
      </c>
      <c r="BH9" s="355">
        <v>76.007589999999993</v>
      </c>
      <c r="BI9" s="355">
        <v>76.193240000000003</v>
      </c>
      <c r="BJ9" s="355">
        <v>76.379339999999999</v>
      </c>
      <c r="BK9" s="355">
        <v>76.328100000000006</v>
      </c>
      <c r="BL9" s="355">
        <v>76.639009999999999</v>
      </c>
      <c r="BM9" s="355">
        <v>76.720979999999997</v>
      </c>
      <c r="BN9" s="355">
        <v>76.853409999999997</v>
      </c>
      <c r="BO9" s="355">
        <v>76.986289999999997</v>
      </c>
      <c r="BP9" s="355">
        <v>77.219629999999995</v>
      </c>
      <c r="BQ9" s="355">
        <v>77.303430000000006</v>
      </c>
      <c r="BR9" s="355">
        <v>77.487690000000001</v>
      </c>
      <c r="BS9" s="355">
        <v>77.672409999999999</v>
      </c>
      <c r="BT9" s="355">
        <v>77.857590000000002</v>
      </c>
      <c r="BU9" s="355">
        <v>78.043239999999997</v>
      </c>
      <c r="BV9" s="355">
        <v>78.229339999999993</v>
      </c>
    </row>
    <row r="10" spans="1:74" ht="11.1" customHeight="1" x14ac:dyDescent="0.2">
      <c r="A10" s="76" t="s">
        <v>688</v>
      </c>
      <c r="B10" s="185" t="s">
        <v>578</v>
      </c>
      <c r="C10" s="214">
        <v>66.008645161000004</v>
      </c>
      <c r="D10" s="214">
        <v>64.717724137999994</v>
      </c>
      <c r="E10" s="214">
        <v>64.965935483999999</v>
      </c>
      <c r="F10" s="214">
        <v>64.781233333000003</v>
      </c>
      <c r="G10" s="214">
        <v>65.047903226000003</v>
      </c>
      <c r="H10" s="214">
        <v>64.635166666999993</v>
      </c>
      <c r="I10" s="214">
        <v>66.305645161000001</v>
      </c>
      <c r="J10" s="214">
        <v>65.979290323000001</v>
      </c>
      <c r="K10" s="214">
        <v>66.358199999999997</v>
      </c>
      <c r="L10" s="214">
        <v>66.501580645000004</v>
      </c>
      <c r="M10" s="214">
        <v>66.597233333000005</v>
      </c>
      <c r="N10" s="214">
        <v>66.006838709999997</v>
      </c>
      <c r="O10" s="214">
        <v>65.258419355000001</v>
      </c>
      <c r="P10" s="214">
        <v>65.448607143000004</v>
      </c>
      <c r="Q10" s="214">
        <v>65.272354839000002</v>
      </c>
      <c r="R10" s="214">
        <v>66.115033333</v>
      </c>
      <c r="S10" s="214">
        <v>65.889129032</v>
      </c>
      <c r="T10" s="214">
        <v>65.792133332999995</v>
      </c>
      <c r="U10" s="214">
        <v>67.091290322999996</v>
      </c>
      <c r="V10" s="214">
        <v>66.946903226000003</v>
      </c>
      <c r="W10" s="214">
        <v>66.772833332999994</v>
      </c>
      <c r="X10" s="214">
        <v>66.975064516000003</v>
      </c>
      <c r="Y10" s="214">
        <v>67.661133332999995</v>
      </c>
      <c r="Z10" s="214">
        <v>66.525677419000004</v>
      </c>
      <c r="AA10" s="214">
        <v>67.072483871000003</v>
      </c>
      <c r="AB10" s="214">
        <v>67.305214285999995</v>
      </c>
      <c r="AC10" s="214">
        <v>68.194516128999993</v>
      </c>
      <c r="AD10" s="214">
        <v>69.219866667000005</v>
      </c>
      <c r="AE10" s="214">
        <v>69.827645161000007</v>
      </c>
      <c r="AF10" s="214">
        <v>70.131766666999994</v>
      </c>
      <c r="AG10" s="214">
        <v>71.116451612999995</v>
      </c>
      <c r="AH10" s="214">
        <v>71.596064515999998</v>
      </c>
      <c r="AI10" s="214">
        <v>72.0595</v>
      </c>
      <c r="AJ10" s="214">
        <v>72.744870968000001</v>
      </c>
      <c r="AK10" s="214">
        <v>72.951966666999994</v>
      </c>
      <c r="AL10" s="214">
        <v>73.417354838999998</v>
      </c>
      <c r="AM10" s="214">
        <v>73.173322580999994</v>
      </c>
      <c r="AN10" s="214">
        <v>73.660107143000005</v>
      </c>
      <c r="AO10" s="214">
        <v>74.164064515999996</v>
      </c>
      <c r="AP10" s="214">
        <v>74.645966666999996</v>
      </c>
      <c r="AQ10" s="214">
        <v>73.886709676999999</v>
      </c>
      <c r="AR10" s="214">
        <v>74.972899999999996</v>
      </c>
      <c r="AS10" s="214">
        <v>75.308774193999994</v>
      </c>
      <c r="AT10" s="214">
        <v>75.020806452000002</v>
      </c>
      <c r="AU10" s="214">
        <v>75.423633332999998</v>
      </c>
      <c r="AV10" s="214">
        <v>74.345290323</v>
      </c>
      <c r="AW10" s="214">
        <v>74.232200000000006</v>
      </c>
      <c r="AX10" s="214">
        <v>74.256810000000002</v>
      </c>
      <c r="AY10" s="214">
        <v>74.219740000000002</v>
      </c>
      <c r="AZ10" s="355">
        <v>74.529979999999995</v>
      </c>
      <c r="BA10" s="355">
        <v>74.523300000000006</v>
      </c>
      <c r="BB10" s="355">
        <v>74.674270000000007</v>
      </c>
      <c r="BC10" s="355">
        <v>74.626779999999997</v>
      </c>
      <c r="BD10" s="355">
        <v>74.416160000000005</v>
      </c>
      <c r="BE10" s="355">
        <v>74.506029999999996</v>
      </c>
      <c r="BF10" s="355">
        <v>74.614199999999997</v>
      </c>
      <c r="BG10" s="355">
        <v>74.918340000000001</v>
      </c>
      <c r="BH10" s="355">
        <v>75.00282</v>
      </c>
      <c r="BI10" s="355">
        <v>75.377009999999999</v>
      </c>
      <c r="BJ10" s="355">
        <v>75.581310000000002</v>
      </c>
      <c r="BK10" s="355">
        <v>75.456770000000006</v>
      </c>
      <c r="BL10" s="355">
        <v>75.911479999999997</v>
      </c>
      <c r="BM10" s="355">
        <v>75.895769999999999</v>
      </c>
      <c r="BN10" s="355">
        <v>76.057239999999993</v>
      </c>
      <c r="BO10" s="355">
        <v>75.995630000000006</v>
      </c>
      <c r="BP10" s="355">
        <v>75.924310000000006</v>
      </c>
      <c r="BQ10" s="355">
        <v>76.030919999999995</v>
      </c>
      <c r="BR10" s="355">
        <v>76.147199999999998</v>
      </c>
      <c r="BS10" s="355">
        <v>76.446269999999998</v>
      </c>
      <c r="BT10" s="355">
        <v>76.532849999999996</v>
      </c>
      <c r="BU10" s="355">
        <v>77.019810000000007</v>
      </c>
      <c r="BV10" s="355">
        <v>77.196269999999998</v>
      </c>
    </row>
    <row r="11" spans="1:74" ht="11.1" customHeight="1" x14ac:dyDescent="0.2">
      <c r="A11" s="637" t="s">
        <v>694</v>
      </c>
      <c r="B11" s="638" t="s">
        <v>1231</v>
      </c>
      <c r="C11" s="214">
        <v>0.50994370968000002</v>
      </c>
      <c r="D11" s="214">
        <v>0.69462706897000004</v>
      </c>
      <c r="E11" s="214">
        <v>0.62165135484</v>
      </c>
      <c r="F11" s="214">
        <v>0.25171783332999997</v>
      </c>
      <c r="G11" s="214">
        <v>0.52296341935000001</v>
      </c>
      <c r="H11" s="214">
        <v>0.27518376667</v>
      </c>
      <c r="I11" s="214">
        <v>0.49541090322999998</v>
      </c>
      <c r="J11" s="214">
        <v>0.61614103226000005</v>
      </c>
      <c r="K11" s="214">
        <v>0.3833665</v>
      </c>
      <c r="L11" s="214">
        <v>0.33390354839000003</v>
      </c>
      <c r="M11" s="214">
        <v>0.4736631</v>
      </c>
      <c r="N11" s="214">
        <v>0.54471499999999995</v>
      </c>
      <c r="O11" s="214">
        <v>0.43539941934999998</v>
      </c>
      <c r="P11" s="214">
        <v>0.40637464286000002</v>
      </c>
      <c r="Q11" s="214">
        <v>0.26747803226</v>
      </c>
      <c r="R11" s="214">
        <v>0.17235173333000001</v>
      </c>
      <c r="S11" s="214">
        <v>0.18147641935</v>
      </c>
      <c r="T11" s="214">
        <v>0.26821283333000001</v>
      </c>
      <c r="U11" s="214">
        <v>0.26165522581</v>
      </c>
      <c r="V11" s="214">
        <v>0.28416535484</v>
      </c>
      <c r="W11" s="214">
        <v>0.56499416667000002</v>
      </c>
      <c r="X11" s="214">
        <v>0.17931012902999999</v>
      </c>
      <c r="Y11" s="214">
        <v>8.9723333333000005E-2</v>
      </c>
      <c r="Z11" s="214">
        <v>8.8005838710000006E-2</v>
      </c>
      <c r="AA11" s="214">
        <v>0.27535322580999999</v>
      </c>
      <c r="AB11" s="214">
        <v>0.13656892857</v>
      </c>
      <c r="AC11" s="214">
        <v>8.7134967741999997E-2</v>
      </c>
      <c r="AD11" s="214">
        <v>0.10020546667000001</v>
      </c>
      <c r="AE11" s="214">
        <v>9.0517290323000002E-2</v>
      </c>
      <c r="AF11" s="214">
        <v>0.32666273333000001</v>
      </c>
      <c r="AG11" s="214">
        <v>0.20339206452</v>
      </c>
      <c r="AH11" s="214">
        <v>5.0553451612999997E-2</v>
      </c>
      <c r="AI11" s="214">
        <v>0.19150036667000001</v>
      </c>
      <c r="AJ11" s="214">
        <v>0.22494225806000001</v>
      </c>
      <c r="AK11" s="214">
        <v>0</v>
      </c>
      <c r="AL11" s="214">
        <v>0.25842312902999998</v>
      </c>
      <c r="AM11" s="214">
        <v>0.37470693548</v>
      </c>
      <c r="AN11" s="214">
        <v>0.43579732143</v>
      </c>
      <c r="AO11" s="214">
        <v>0.47260416128999999</v>
      </c>
      <c r="AP11" s="214">
        <v>9.6095266666999996E-2</v>
      </c>
      <c r="AQ11" s="214">
        <v>5.5065516129E-2</v>
      </c>
      <c r="AR11" s="214">
        <v>8.6591433332999998E-2</v>
      </c>
      <c r="AS11" s="214">
        <v>0.23140287097000001</v>
      </c>
      <c r="AT11" s="214">
        <v>0.36146448387000002</v>
      </c>
      <c r="AU11" s="214">
        <v>0.18845123333</v>
      </c>
      <c r="AV11" s="214">
        <v>0.28027732257999999</v>
      </c>
      <c r="AW11" s="214">
        <v>0.25051279999999998</v>
      </c>
      <c r="AX11" s="214">
        <v>0.12</v>
      </c>
      <c r="AY11" s="214">
        <v>0.12</v>
      </c>
      <c r="AZ11" s="355">
        <v>0.14034482759</v>
      </c>
      <c r="BA11" s="355">
        <v>0.15</v>
      </c>
      <c r="BB11" s="355">
        <v>0.182</v>
      </c>
      <c r="BC11" s="355">
        <v>0.17</v>
      </c>
      <c r="BD11" s="355">
        <v>0.12</v>
      </c>
      <c r="BE11" s="355">
        <v>0.18096774194000001</v>
      </c>
      <c r="BF11" s="355">
        <v>0.14034482759</v>
      </c>
      <c r="BG11" s="355">
        <v>0.18</v>
      </c>
      <c r="BH11" s="355">
        <v>0.182</v>
      </c>
      <c r="BI11" s="355">
        <v>0.15049999999999999</v>
      </c>
      <c r="BJ11" s="355">
        <v>0.12</v>
      </c>
      <c r="BK11" s="355">
        <v>0.12</v>
      </c>
      <c r="BL11" s="355">
        <v>0.12</v>
      </c>
      <c r="BM11" s="355">
        <v>0.12</v>
      </c>
      <c r="BN11" s="355">
        <v>0.12</v>
      </c>
      <c r="BO11" s="355">
        <v>0.12</v>
      </c>
      <c r="BP11" s="355">
        <v>0.12</v>
      </c>
      <c r="BQ11" s="355">
        <v>0.12</v>
      </c>
      <c r="BR11" s="355">
        <v>0.12</v>
      </c>
      <c r="BS11" s="355">
        <v>0.12</v>
      </c>
      <c r="BT11" s="355">
        <v>0.12</v>
      </c>
      <c r="BU11" s="355">
        <v>0.12</v>
      </c>
      <c r="BV11" s="355">
        <v>0.12</v>
      </c>
    </row>
    <row r="12" spans="1:74" ht="11.1" customHeight="1" x14ac:dyDescent="0.2">
      <c r="A12" s="637" t="s">
        <v>1232</v>
      </c>
      <c r="B12" s="638" t="s">
        <v>1233</v>
      </c>
      <c r="C12" s="214">
        <v>0.19996296774</v>
      </c>
      <c r="D12" s="214">
        <v>6.4841034483000007E-2</v>
      </c>
      <c r="E12" s="214">
        <v>8.4356419355000004E-2</v>
      </c>
      <c r="F12" s="214">
        <v>5.8753333333E-4</v>
      </c>
      <c r="G12" s="214">
        <v>9.0670387096999996E-2</v>
      </c>
      <c r="H12" s="214">
        <v>7.9956466667000001E-2</v>
      </c>
      <c r="I12" s="214">
        <v>3.9458064515999997E-4</v>
      </c>
      <c r="J12" s="214">
        <v>7.9181645161E-2</v>
      </c>
      <c r="K12" s="214">
        <v>3.9906666667000002E-4</v>
      </c>
      <c r="L12" s="214">
        <v>0.14100274194000001</v>
      </c>
      <c r="M12" s="214">
        <v>2.2159999999999999E-4</v>
      </c>
      <c r="N12" s="214">
        <v>0.17805535484000001</v>
      </c>
      <c r="O12" s="214">
        <v>4.0658064516E-4</v>
      </c>
      <c r="P12" s="214">
        <v>8.0225000000000001E-4</v>
      </c>
      <c r="Q12" s="214">
        <v>7.3367741935E-4</v>
      </c>
      <c r="R12" s="214">
        <v>7.0830000000000003E-4</v>
      </c>
      <c r="S12" s="214">
        <v>4.7232258064999999E-4</v>
      </c>
      <c r="T12" s="214">
        <v>3.8713333333E-4</v>
      </c>
      <c r="U12" s="214">
        <v>2.6319354839000002E-4</v>
      </c>
      <c r="V12" s="214">
        <v>3.0290322581000002E-4</v>
      </c>
      <c r="W12" s="214">
        <v>3.8776666667000002E-4</v>
      </c>
      <c r="X12" s="214">
        <v>5.1648387096999999E-4</v>
      </c>
      <c r="Y12" s="214">
        <v>9.1558899999999999E-2</v>
      </c>
      <c r="Z12" s="214">
        <v>8.4654838709999998E-4</v>
      </c>
      <c r="AA12" s="214">
        <v>9.5051612903E-4</v>
      </c>
      <c r="AB12" s="214">
        <v>9.6226464285999999E-2</v>
      </c>
      <c r="AC12" s="214">
        <v>9.0480645161000002E-4</v>
      </c>
      <c r="AD12" s="214">
        <v>8.4023333333000001E-4</v>
      </c>
      <c r="AE12" s="214">
        <v>6.1529806451999999E-2</v>
      </c>
      <c r="AF12" s="214">
        <v>5.5763333332999997E-4</v>
      </c>
      <c r="AG12" s="214">
        <v>9.1185483871000006E-2</v>
      </c>
      <c r="AH12" s="214">
        <v>9.2361548387000003E-2</v>
      </c>
      <c r="AI12" s="214">
        <v>9.6807433333000001E-2</v>
      </c>
      <c r="AJ12" s="214">
        <v>9.3671903225999997E-2</v>
      </c>
      <c r="AK12" s="214">
        <v>9.0260000000000004E-4</v>
      </c>
      <c r="AL12" s="214">
        <v>9.1135483870999996E-4</v>
      </c>
      <c r="AM12" s="214">
        <v>9.1344806451999994E-2</v>
      </c>
      <c r="AN12" s="214">
        <v>9.8148571429000006E-2</v>
      </c>
      <c r="AO12" s="214">
        <v>7.3132258065000005E-4</v>
      </c>
      <c r="AP12" s="214">
        <v>8.0453333332999996E-4</v>
      </c>
      <c r="AQ12" s="214">
        <v>8.9333580644999994E-2</v>
      </c>
      <c r="AR12" s="214">
        <v>9.2474266666999996E-2</v>
      </c>
      <c r="AS12" s="214">
        <v>8.9371064516000007E-2</v>
      </c>
      <c r="AT12" s="214">
        <v>8.9127967742000005E-2</v>
      </c>
      <c r="AU12" s="214">
        <v>9.2231499999999994E-2</v>
      </c>
      <c r="AV12" s="214">
        <v>8.9317741935E-2</v>
      </c>
      <c r="AW12" s="214">
        <v>9.8963933333000006E-2</v>
      </c>
      <c r="AX12" s="214">
        <v>1E-3</v>
      </c>
      <c r="AY12" s="214">
        <v>1E-3</v>
      </c>
      <c r="AZ12" s="355">
        <v>1E-3</v>
      </c>
      <c r="BA12" s="355">
        <v>1E-3</v>
      </c>
      <c r="BB12" s="355">
        <v>1E-3</v>
      </c>
      <c r="BC12" s="355">
        <v>0.26100000000000001</v>
      </c>
      <c r="BD12" s="355">
        <v>0.52200000000000002</v>
      </c>
      <c r="BE12" s="355">
        <v>0.52200000000000002</v>
      </c>
      <c r="BF12" s="355">
        <v>0.78300000000000003</v>
      </c>
      <c r="BG12" s="355">
        <v>0.78300000000000003</v>
      </c>
      <c r="BH12" s="355">
        <v>1.044</v>
      </c>
      <c r="BI12" s="355">
        <v>1.044</v>
      </c>
      <c r="BJ12" s="355">
        <v>1.044</v>
      </c>
      <c r="BK12" s="355">
        <v>1.044</v>
      </c>
      <c r="BL12" s="355">
        <v>1.044</v>
      </c>
      <c r="BM12" s="355">
        <v>1.044</v>
      </c>
      <c r="BN12" s="355">
        <v>1.044</v>
      </c>
      <c r="BO12" s="355">
        <v>1.044</v>
      </c>
      <c r="BP12" s="355">
        <v>1.3049999999999999</v>
      </c>
      <c r="BQ12" s="355">
        <v>1.3049999999999999</v>
      </c>
      <c r="BR12" s="355">
        <v>1.4790000000000001</v>
      </c>
      <c r="BS12" s="355">
        <v>1.4790000000000001</v>
      </c>
      <c r="BT12" s="355">
        <v>1.4790000000000001</v>
      </c>
      <c r="BU12" s="355">
        <v>1.7255</v>
      </c>
      <c r="BV12" s="355">
        <v>1.972</v>
      </c>
    </row>
    <row r="13" spans="1:74" ht="11.1" customHeight="1" x14ac:dyDescent="0.2">
      <c r="A13" s="637" t="s">
        <v>693</v>
      </c>
      <c r="B13" s="638" t="s">
        <v>1191</v>
      </c>
      <c r="C13" s="214">
        <v>8.5588059676999997</v>
      </c>
      <c r="D13" s="214">
        <v>8.6124895862000006</v>
      </c>
      <c r="E13" s="214">
        <v>7.9316363226000002</v>
      </c>
      <c r="F13" s="214">
        <v>7.8488747666999998</v>
      </c>
      <c r="G13" s="214">
        <v>7.8326228064999999</v>
      </c>
      <c r="H13" s="214">
        <v>8.3825362332999998</v>
      </c>
      <c r="I13" s="214">
        <v>8.5744601290000002</v>
      </c>
      <c r="J13" s="214">
        <v>8.4596737742000006</v>
      </c>
      <c r="K13" s="214">
        <v>8.2163050000000002</v>
      </c>
      <c r="L13" s="214">
        <v>7.8403500967999999</v>
      </c>
      <c r="M13" s="214">
        <v>7.3214394</v>
      </c>
      <c r="N13" s="214">
        <v>7.5864371935000001</v>
      </c>
      <c r="O13" s="214">
        <v>8.5348485483999994</v>
      </c>
      <c r="P13" s="214">
        <v>8.0534603571000005</v>
      </c>
      <c r="Q13" s="214">
        <v>7.7418909676999998</v>
      </c>
      <c r="R13" s="214">
        <v>7.1812587333</v>
      </c>
      <c r="S13" s="214">
        <v>7.3728247096999997</v>
      </c>
      <c r="T13" s="214">
        <v>7.6214635333</v>
      </c>
      <c r="U13" s="214">
        <v>7.3576560000000004</v>
      </c>
      <c r="V13" s="214">
        <v>7.3367295806000001</v>
      </c>
      <c r="W13" s="214">
        <v>7.5643589999999996</v>
      </c>
      <c r="X13" s="214">
        <v>6.9313191290000002</v>
      </c>
      <c r="Y13" s="214">
        <v>7.2000369332999998</v>
      </c>
      <c r="Z13" s="214">
        <v>8.7242761289999997</v>
      </c>
      <c r="AA13" s="214">
        <v>9.2511872580999999</v>
      </c>
      <c r="AB13" s="214">
        <v>8.6275373214000002</v>
      </c>
      <c r="AC13" s="214">
        <v>7.466380129</v>
      </c>
      <c r="AD13" s="214">
        <v>6.5877834000000002</v>
      </c>
      <c r="AE13" s="214">
        <v>6.5755219355000003</v>
      </c>
      <c r="AF13" s="214">
        <v>6.3942833666999999</v>
      </c>
      <c r="AG13" s="214">
        <v>6.2854825161000001</v>
      </c>
      <c r="AH13" s="214">
        <v>6.6118713870999999</v>
      </c>
      <c r="AI13" s="214">
        <v>6.5285301000000002</v>
      </c>
      <c r="AJ13" s="214">
        <v>6.8986341935000004</v>
      </c>
      <c r="AK13" s="214">
        <v>7.5819029000000002</v>
      </c>
      <c r="AL13" s="214">
        <v>7.9255984194</v>
      </c>
      <c r="AM13" s="214">
        <v>8.6371359999999999</v>
      </c>
      <c r="AN13" s="214">
        <v>8.6427004643000007</v>
      </c>
      <c r="AO13" s="214">
        <v>7.8217828386999999</v>
      </c>
      <c r="AP13" s="214">
        <v>6.7403003666999997</v>
      </c>
      <c r="AQ13" s="214">
        <v>6.5362186452</v>
      </c>
      <c r="AR13" s="214">
        <v>6.7885391332999996</v>
      </c>
      <c r="AS13" s="214">
        <v>6.7752995160999996</v>
      </c>
      <c r="AT13" s="214">
        <v>6.5370708387000001</v>
      </c>
      <c r="AU13" s="214">
        <v>6.7716539999999998</v>
      </c>
      <c r="AV13" s="214">
        <v>7.0185917418999999</v>
      </c>
      <c r="AW13" s="214">
        <v>7.3811983666999996</v>
      </c>
      <c r="AX13" s="214">
        <v>6.8851000000000004</v>
      </c>
      <c r="AY13" s="214">
        <v>7.6733960000000003</v>
      </c>
      <c r="AZ13" s="355">
        <v>7.18872</v>
      </c>
      <c r="BA13" s="355">
        <v>6.8149879999999996</v>
      </c>
      <c r="BB13" s="355">
        <v>6.3241420000000002</v>
      </c>
      <c r="BC13" s="355">
        <v>6.0189529999999998</v>
      </c>
      <c r="BD13" s="355">
        <v>6.2708630000000003</v>
      </c>
      <c r="BE13" s="355">
        <v>6.6036599999999996</v>
      </c>
      <c r="BF13" s="355">
        <v>6.6294519999999997</v>
      </c>
      <c r="BG13" s="355">
        <v>6.3499220000000003</v>
      </c>
      <c r="BH13" s="355">
        <v>6.2458609999999997</v>
      </c>
      <c r="BI13" s="355">
        <v>6.3974099999999998</v>
      </c>
      <c r="BJ13" s="355">
        <v>7.4823709999999997</v>
      </c>
      <c r="BK13" s="355">
        <v>7.7260689999999999</v>
      </c>
      <c r="BL13" s="355">
        <v>7.1817770000000003</v>
      </c>
      <c r="BM13" s="355">
        <v>6.8167200000000001</v>
      </c>
      <c r="BN13" s="355">
        <v>6.3201729999999996</v>
      </c>
      <c r="BO13" s="355">
        <v>6.0219370000000003</v>
      </c>
      <c r="BP13" s="355">
        <v>6.2533019999999997</v>
      </c>
      <c r="BQ13" s="355">
        <v>6.5792020000000004</v>
      </c>
      <c r="BR13" s="355">
        <v>6.6057759999999996</v>
      </c>
      <c r="BS13" s="355">
        <v>6.3314089999999998</v>
      </c>
      <c r="BT13" s="355">
        <v>6.2340150000000003</v>
      </c>
      <c r="BU13" s="355">
        <v>6.4822129999999998</v>
      </c>
      <c r="BV13" s="355">
        <v>7.558039</v>
      </c>
    </row>
    <row r="14" spans="1:74" ht="11.1" customHeight="1" x14ac:dyDescent="0.2">
      <c r="A14" s="637" t="s">
        <v>1234</v>
      </c>
      <c r="B14" s="638" t="s">
        <v>1192</v>
      </c>
      <c r="C14" s="214">
        <v>4.0085609677000003</v>
      </c>
      <c r="D14" s="214">
        <v>4.4239668276000002</v>
      </c>
      <c r="E14" s="214">
        <v>4.4693357419000002</v>
      </c>
      <c r="F14" s="214">
        <v>4.1044121667000004</v>
      </c>
      <c r="G14" s="214">
        <v>4.1989647419000002</v>
      </c>
      <c r="H14" s="214">
        <v>4.0913735666999997</v>
      </c>
      <c r="I14" s="214">
        <v>3.8179092902999998</v>
      </c>
      <c r="J14" s="214">
        <v>4.4126935161</v>
      </c>
      <c r="K14" s="214">
        <v>4.5787466332999998</v>
      </c>
      <c r="L14" s="214">
        <v>4.3728580644999999</v>
      </c>
      <c r="M14" s="214">
        <v>4.7430621000000004</v>
      </c>
      <c r="N14" s="214">
        <v>4.9360584839000001</v>
      </c>
      <c r="O14" s="214">
        <v>4.9815981935</v>
      </c>
      <c r="P14" s="214">
        <v>4.7493125714</v>
      </c>
      <c r="Q14" s="214">
        <v>4.7910009031999996</v>
      </c>
      <c r="R14" s="214">
        <v>4.1916440667000003</v>
      </c>
      <c r="S14" s="214">
        <v>4.5824733226000003</v>
      </c>
      <c r="T14" s="214">
        <v>4.4598684000000004</v>
      </c>
      <c r="U14" s="214">
        <v>4.1485127419000003</v>
      </c>
      <c r="V14" s="214">
        <v>4.2036948064999997</v>
      </c>
      <c r="W14" s="214">
        <v>4.0803270332999997</v>
      </c>
      <c r="X14" s="214">
        <v>3.9480509032</v>
      </c>
      <c r="Y14" s="214">
        <v>3.6978483667000002</v>
      </c>
      <c r="Z14" s="214">
        <v>3.7839705484000001</v>
      </c>
      <c r="AA14" s="214">
        <v>4.3476615483999996</v>
      </c>
      <c r="AB14" s="214">
        <v>4.8519771070999997</v>
      </c>
      <c r="AC14" s="214">
        <v>4.8219328709999996</v>
      </c>
      <c r="AD14" s="214">
        <v>4.0634287667000004</v>
      </c>
      <c r="AE14" s="214">
        <v>3.6192752903000001</v>
      </c>
      <c r="AF14" s="214">
        <v>3.9949061666999999</v>
      </c>
      <c r="AG14" s="214">
        <v>4.0152870644999998</v>
      </c>
      <c r="AH14" s="214">
        <v>3.6294406128999999</v>
      </c>
      <c r="AI14" s="214">
        <v>3.8995690000000001</v>
      </c>
      <c r="AJ14" s="214">
        <v>3.6182256451999999</v>
      </c>
      <c r="AK14" s="214">
        <v>4.0278137999999997</v>
      </c>
      <c r="AL14" s="214">
        <v>4.4178671935000002</v>
      </c>
      <c r="AM14" s="214">
        <v>4.2230739677000004</v>
      </c>
      <c r="AN14" s="214">
        <v>5.0788049642999997</v>
      </c>
      <c r="AO14" s="214">
        <v>5.2885353225999996</v>
      </c>
      <c r="AP14" s="214">
        <v>4.3434550666999998</v>
      </c>
      <c r="AQ14" s="214">
        <v>4.2420925160999996</v>
      </c>
      <c r="AR14" s="214">
        <v>4.5135048332999999</v>
      </c>
      <c r="AS14" s="214">
        <v>4.5499740644999997</v>
      </c>
      <c r="AT14" s="214">
        <v>4.5845694194000002</v>
      </c>
      <c r="AU14" s="214">
        <v>5.3268550000000001</v>
      </c>
      <c r="AV14" s="214">
        <v>5.0241462258</v>
      </c>
      <c r="AW14" s="214">
        <v>4.9651785332999996</v>
      </c>
      <c r="AX14" s="214">
        <v>5.0275809999999996</v>
      </c>
      <c r="AY14" s="214">
        <v>5.1762189999999997</v>
      </c>
      <c r="AZ14" s="355">
        <v>5.1765509999999999</v>
      </c>
      <c r="BA14" s="355">
        <v>5.0508540000000002</v>
      </c>
      <c r="BB14" s="355">
        <v>5.0469920000000004</v>
      </c>
      <c r="BC14" s="355">
        <v>4.9317729999999997</v>
      </c>
      <c r="BD14" s="355">
        <v>4.8753780000000004</v>
      </c>
      <c r="BE14" s="355">
        <v>5.25502</v>
      </c>
      <c r="BF14" s="355">
        <v>5.2690530000000004</v>
      </c>
      <c r="BG14" s="355">
        <v>5.4737799999999996</v>
      </c>
      <c r="BH14" s="355">
        <v>5.416506</v>
      </c>
      <c r="BI14" s="355">
        <v>5.5624549999999999</v>
      </c>
      <c r="BJ14" s="355">
        <v>5.511641</v>
      </c>
      <c r="BK14" s="355">
        <v>5.2829519999999999</v>
      </c>
      <c r="BL14" s="355">
        <v>5.3141679999999996</v>
      </c>
      <c r="BM14" s="355">
        <v>5.1722780000000004</v>
      </c>
      <c r="BN14" s="355">
        <v>5.1565339999999997</v>
      </c>
      <c r="BO14" s="355">
        <v>5.0357370000000001</v>
      </c>
      <c r="BP14" s="355">
        <v>5.2357370000000003</v>
      </c>
      <c r="BQ14" s="355">
        <v>5.1748750000000001</v>
      </c>
      <c r="BR14" s="355">
        <v>5.3509409999999997</v>
      </c>
      <c r="BS14" s="355">
        <v>5.3621109999999996</v>
      </c>
      <c r="BT14" s="355">
        <v>5.5645439999999997</v>
      </c>
      <c r="BU14" s="355">
        <v>5.5031169999999996</v>
      </c>
      <c r="BV14" s="355">
        <v>5.6446170000000002</v>
      </c>
    </row>
    <row r="15" spans="1:74" ht="11.1" customHeight="1" x14ac:dyDescent="0.2">
      <c r="A15" s="76" t="s">
        <v>695</v>
      </c>
      <c r="B15" s="185" t="s">
        <v>579</v>
      </c>
      <c r="C15" s="214">
        <v>0.16851612902999999</v>
      </c>
      <c r="D15" s="214">
        <v>0.16524137930999999</v>
      </c>
      <c r="E15" s="214">
        <v>0.16587096774000001</v>
      </c>
      <c r="F15" s="214">
        <v>0.16539999999999999</v>
      </c>
      <c r="G15" s="214">
        <v>0.16606451613000001</v>
      </c>
      <c r="H15" s="214">
        <v>0.16503333333</v>
      </c>
      <c r="I15" s="214">
        <v>0.16929032258000001</v>
      </c>
      <c r="J15" s="214">
        <v>0.16845161289999999</v>
      </c>
      <c r="K15" s="214">
        <v>0.16943333332999999</v>
      </c>
      <c r="L15" s="214">
        <v>0.16977419355000001</v>
      </c>
      <c r="M15" s="214">
        <v>0.17003333333000001</v>
      </c>
      <c r="N15" s="214">
        <v>0.16851612902999999</v>
      </c>
      <c r="O15" s="214">
        <v>0.14732258065000001</v>
      </c>
      <c r="P15" s="214">
        <v>0.14774999999999999</v>
      </c>
      <c r="Q15" s="214">
        <v>0.14735483870999999</v>
      </c>
      <c r="R15" s="214">
        <v>0.14926666666999999</v>
      </c>
      <c r="S15" s="214">
        <v>0.14874193548</v>
      </c>
      <c r="T15" s="214">
        <v>0.14853333332999999</v>
      </c>
      <c r="U15" s="214">
        <v>0.1514516129</v>
      </c>
      <c r="V15" s="214">
        <v>0.15112903225999999</v>
      </c>
      <c r="W15" s="214">
        <v>0.15073333333</v>
      </c>
      <c r="X15" s="214">
        <v>0.15119354838999999</v>
      </c>
      <c r="Y15" s="214">
        <v>0.15273333333</v>
      </c>
      <c r="Z15" s="214">
        <v>0.15019354838999999</v>
      </c>
      <c r="AA15" s="214">
        <v>0.15516129032000001</v>
      </c>
      <c r="AB15" s="214">
        <v>0.15571428571000001</v>
      </c>
      <c r="AC15" s="214">
        <v>0.15777419355</v>
      </c>
      <c r="AD15" s="214">
        <v>0.16013333332999999</v>
      </c>
      <c r="AE15" s="214">
        <v>0.1615483871</v>
      </c>
      <c r="AF15" s="214">
        <v>0.16223333333000001</v>
      </c>
      <c r="AG15" s="214">
        <v>0.16451612903000001</v>
      </c>
      <c r="AH15" s="214">
        <v>0.16564516129000001</v>
      </c>
      <c r="AI15" s="214">
        <v>0.16669999999999999</v>
      </c>
      <c r="AJ15" s="214">
        <v>0.16829032258000001</v>
      </c>
      <c r="AK15" s="214">
        <v>0.16876666667000001</v>
      </c>
      <c r="AL15" s="214">
        <v>0.16983870968000001</v>
      </c>
      <c r="AM15" s="214">
        <v>0.17187096773999999</v>
      </c>
      <c r="AN15" s="214">
        <v>0.20342857143000001</v>
      </c>
      <c r="AO15" s="214">
        <v>0.14874193548</v>
      </c>
      <c r="AP15" s="214">
        <v>0.1701</v>
      </c>
      <c r="AQ15" s="214">
        <v>0.15522580645</v>
      </c>
      <c r="AR15" s="214">
        <v>0.15196666667</v>
      </c>
      <c r="AS15" s="214">
        <v>0.13796774194</v>
      </c>
      <c r="AT15" s="214">
        <v>0.11296774194</v>
      </c>
      <c r="AU15" s="214">
        <v>0.1825</v>
      </c>
      <c r="AV15" s="214">
        <v>0.16516129031999999</v>
      </c>
      <c r="AW15" s="214">
        <v>0.18640000000000001</v>
      </c>
      <c r="AX15" s="214">
        <v>0.16290779999999999</v>
      </c>
      <c r="AY15" s="214">
        <v>0.1628262</v>
      </c>
      <c r="AZ15" s="355">
        <v>0.16350690000000001</v>
      </c>
      <c r="BA15" s="355">
        <v>0.1634922</v>
      </c>
      <c r="BB15" s="355">
        <v>0.16382340000000001</v>
      </c>
      <c r="BC15" s="355">
        <v>0.16371920000000001</v>
      </c>
      <c r="BD15" s="355">
        <v>0.16325709999999999</v>
      </c>
      <c r="BE15" s="355">
        <v>0.1634543</v>
      </c>
      <c r="BF15" s="355">
        <v>0.16369159999999999</v>
      </c>
      <c r="BG15" s="355">
        <v>0.1643589</v>
      </c>
      <c r="BH15" s="355">
        <v>0.1645442</v>
      </c>
      <c r="BI15" s="355">
        <v>0.16536509999999999</v>
      </c>
      <c r="BJ15" s="355">
        <v>0.1658133</v>
      </c>
      <c r="BK15" s="355">
        <v>0.1655401</v>
      </c>
      <c r="BL15" s="355">
        <v>0.16653760000000001</v>
      </c>
      <c r="BM15" s="355">
        <v>0.16650319999999999</v>
      </c>
      <c r="BN15" s="355">
        <v>0.16685739999999999</v>
      </c>
      <c r="BO15" s="355">
        <v>0.16672229999999999</v>
      </c>
      <c r="BP15" s="355">
        <v>0.16656580000000001</v>
      </c>
      <c r="BQ15" s="355">
        <v>0.1667997</v>
      </c>
      <c r="BR15" s="355">
        <v>0.1670548</v>
      </c>
      <c r="BS15" s="355">
        <v>0.1677109</v>
      </c>
      <c r="BT15" s="355">
        <v>0.16790079999999999</v>
      </c>
      <c r="BU15" s="355">
        <v>0.16896910000000001</v>
      </c>
      <c r="BV15" s="355">
        <v>0.16935629999999999</v>
      </c>
    </row>
    <row r="16" spans="1:74" ht="11.1" customHeight="1" x14ac:dyDescent="0.2">
      <c r="A16" s="76" t="s">
        <v>19</v>
      </c>
      <c r="B16" s="185" t="s">
        <v>580</v>
      </c>
      <c r="C16" s="214">
        <v>17.846354839</v>
      </c>
      <c r="D16" s="214">
        <v>16.098931034</v>
      </c>
      <c r="E16" s="214">
        <v>-1.2192258064999999</v>
      </c>
      <c r="F16" s="214">
        <v>-4.6859000000000002</v>
      </c>
      <c r="G16" s="214">
        <v>-9.3036774193999996</v>
      </c>
      <c r="H16" s="214">
        <v>-7.8666999999999998</v>
      </c>
      <c r="I16" s="214">
        <v>-4.4331290323000001</v>
      </c>
      <c r="J16" s="214">
        <v>-5.4639354839000003</v>
      </c>
      <c r="K16" s="214">
        <v>-9.8209999999999997</v>
      </c>
      <c r="L16" s="214">
        <v>-7.9251612903000002</v>
      </c>
      <c r="M16" s="214">
        <v>4.3117333333000003</v>
      </c>
      <c r="N16" s="214">
        <v>12.63483871</v>
      </c>
      <c r="O16" s="214">
        <v>23.617161289999999</v>
      </c>
      <c r="P16" s="214">
        <v>21.884035713999999</v>
      </c>
      <c r="Q16" s="214">
        <v>12.471193548</v>
      </c>
      <c r="R16" s="214">
        <v>-4.7027000000000001</v>
      </c>
      <c r="S16" s="214">
        <v>-13.747354839</v>
      </c>
      <c r="T16" s="214">
        <v>-12.624766666999999</v>
      </c>
      <c r="U16" s="214">
        <v>-9.0498064516000003</v>
      </c>
      <c r="V16" s="214">
        <v>-8.9631612903000004</v>
      </c>
      <c r="W16" s="214">
        <v>-12.0365</v>
      </c>
      <c r="X16" s="214">
        <v>-8.4169999999999998</v>
      </c>
      <c r="Y16" s="214">
        <v>7.1941333332999999</v>
      </c>
      <c r="Z16" s="214">
        <v>23.395483871</v>
      </c>
      <c r="AA16" s="214">
        <v>31.182806452000001</v>
      </c>
      <c r="AB16" s="214">
        <v>26.00525</v>
      </c>
      <c r="AC16" s="214">
        <v>11.384387096999999</v>
      </c>
      <c r="AD16" s="214">
        <v>-7.1913</v>
      </c>
      <c r="AE16" s="214">
        <v>-15.412903225999999</v>
      </c>
      <c r="AF16" s="214">
        <v>-15.4262</v>
      </c>
      <c r="AG16" s="214">
        <v>-12.826806452</v>
      </c>
      <c r="AH16" s="214">
        <v>-12.046322581</v>
      </c>
      <c r="AI16" s="214">
        <v>-14.0472</v>
      </c>
      <c r="AJ16" s="214">
        <v>-12.854290323000001</v>
      </c>
      <c r="AK16" s="214">
        <v>5.3417333332999997</v>
      </c>
      <c r="AL16" s="214">
        <v>9.3008064515999997</v>
      </c>
      <c r="AM16" s="214">
        <v>23.528129031999999</v>
      </c>
      <c r="AN16" s="214">
        <v>26.459571429</v>
      </c>
      <c r="AO16" s="214">
        <v>6.2271290322999997</v>
      </c>
      <c r="AP16" s="214">
        <v>-10.718366667</v>
      </c>
      <c r="AQ16" s="214">
        <v>-16.025806452000001</v>
      </c>
      <c r="AR16" s="214">
        <v>-12.125066667</v>
      </c>
      <c r="AS16" s="214">
        <v>-9.0837419355000009</v>
      </c>
      <c r="AT16" s="214">
        <v>-9.9728387096999995</v>
      </c>
      <c r="AU16" s="214">
        <v>-12.440300000000001</v>
      </c>
      <c r="AV16" s="214">
        <v>-10.579258064999999</v>
      </c>
      <c r="AW16" s="214">
        <v>0.40183333332999999</v>
      </c>
      <c r="AX16" s="214">
        <v>8.9726115115000002</v>
      </c>
      <c r="AY16" s="214">
        <v>24.744706461</v>
      </c>
      <c r="AZ16" s="355">
        <v>19.610810000000001</v>
      </c>
      <c r="BA16" s="355">
        <v>7.3242620000000001</v>
      </c>
      <c r="BB16" s="355">
        <v>-5.5777029999999996</v>
      </c>
      <c r="BC16" s="355">
        <v>-11.722099999999999</v>
      </c>
      <c r="BD16" s="355">
        <v>-10.17022</v>
      </c>
      <c r="BE16" s="355">
        <v>-7.1757390000000001</v>
      </c>
      <c r="BF16" s="355">
        <v>-7.4657390000000001</v>
      </c>
      <c r="BG16" s="355">
        <v>-11.283620000000001</v>
      </c>
      <c r="BH16" s="355">
        <v>-9.4539580000000001</v>
      </c>
      <c r="BI16" s="355">
        <v>2.5039880000000001</v>
      </c>
      <c r="BJ16" s="355">
        <v>17.09263</v>
      </c>
      <c r="BK16" s="355">
        <v>23.109559999999998</v>
      </c>
      <c r="BL16" s="355">
        <v>20.179480000000002</v>
      </c>
      <c r="BM16" s="355">
        <v>7.4756479999999996</v>
      </c>
      <c r="BN16" s="355">
        <v>-5.7129380000000003</v>
      </c>
      <c r="BO16" s="355">
        <v>-11.51294</v>
      </c>
      <c r="BP16" s="355">
        <v>-10.61759</v>
      </c>
      <c r="BQ16" s="355">
        <v>-7.7711370000000004</v>
      </c>
      <c r="BR16" s="355">
        <v>-7.294924</v>
      </c>
      <c r="BS16" s="355">
        <v>-11.59221</v>
      </c>
      <c r="BT16" s="355">
        <v>-9.9307429999999997</v>
      </c>
      <c r="BU16" s="355">
        <v>3.0179770000000001</v>
      </c>
      <c r="BV16" s="355">
        <v>16.964770000000001</v>
      </c>
    </row>
    <row r="17" spans="1:74" ht="11.1" customHeight="1" x14ac:dyDescent="0.2">
      <c r="A17" s="71" t="s">
        <v>997</v>
      </c>
      <c r="B17" s="185" t="s">
        <v>582</v>
      </c>
      <c r="C17" s="214">
        <v>88.883741870999998</v>
      </c>
      <c r="D17" s="214">
        <v>85.800205344999995</v>
      </c>
      <c r="E17" s="214">
        <v>67.912176161000005</v>
      </c>
      <c r="F17" s="214">
        <v>64.256326232999996</v>
      </c>
      <c r="G17" s="214">
        <v>59.976241418999997</v>
      </c>
      <c r="H17" s="214">
        <v>61.419889967000003</v>
      </c>
      <c r="I17" s="214">
        <v>67.293373613</v>
      </c>
      <c r="J17" s="214">
        <v>65.267746097</v>
      </c>
      <c r="K17" s="214">
        <v>60.727159133000001</v>
      </c>
      <c r="L17" s="214">
        <v>62.406586386999997</v>
      </c>
      <c r="M17" s="214">
        <v>74.1308188</v>
      </c>
      <c r="N17" s="214">
        <v>81.827231902999998</v>
      </c>
      <c r="O17" s="214">
        <v>93.011146418999999</v>
      </c>
      <c r="P17" s="214">
        <v>91.190113036</v>
      </c>
      <c r="Q17" s="214">
        <v>81.108537644999998</v>
      </c>
      <c r="R17" s="214">
        <v>64.722858099999996</v>
      </c>
      <c r="S17" s="214">
        <v>55.261871612999997</v>
      </c>
      <c r="T17" s="214">
        <v>56.745320833000001</v>
      </c>
      <c r="U17" s="214">
        <v>61.663470773999997</v>
      </c>
      <c r="V17" s="214">
        <v>61.551768193999997</v>
      </c>
      <c r="W17" s="214">
        <v>58.935705032999998</v>
      </c>
      <c r="X17" s="214">
        <v>61.871319935000002</v>
      </c>
      <c r="Y17" s="214">
        <v>78.508353</v>
      </c>
      <c r="Z17" s="214">
        <v>95.098819710000001</v>
      </c>
      <c r="AA17" s="214">
        <v>103.58945632</v>
      </c>
      <c r="AB17" s="214">
        <v>97.283058249999996</v>
      </c>
      <c r="AC17" s="214">
        <v>82.468315032000007</v>
      </c>
      <c r="AD17" s="214">
        <v>64.813392867000005</v>
      </c>
      <c r="AE17" s="214">
        <v>57.561825902999999</v>
      </c>
      <c r="AF17" s="214">
        <v>57.594158833000002</v>
      </c>
      <c r="AG17" s="214">
        <v>60.837221452000001</v>
      </c>
      <c r="AH17" s="214">
        <v>62.656617580999999</v>
      </c>
      <c r="AI17" s="214">
        <v>60.903371767000003</v>
      </c>
      <c r="AJ17" s="214">
        <v>63.471425418999999</v>
      </c>
      <c r="AK17" s="214">
        <v>82.016576366999999</v>
      </c>
      <c r="AL17" s="214">
        <v>86.654267032000007</v>
      </c>
      <c r="AM17" s="214">
        <v>101.57171242</v>
      </c>
      <c r="AN17" s="214">
        <v>104.22580193</v>
      </c>
      <c r="AO17" s="214">
        <v>83.546276516000006</v>
      </c>
      <c r="AP17" s="214">
        <v>66.5907749</v>
      </c>
      <c r="AQ17" s="214">
        <v>60.276589999999999</v>
      </c>
      <c r="AR17" s="214">
        <v>65.269572767</v>
      </c>
      <c r="AS17" s="214">
        <v>68.731018676999994</v>
      </c>
      <c r="AT17" s="214">
        <v>67.386441613000002</v>
      </c>
      <c r="AU17" s="214">
        <v>64.707344732999999</v>
      </c>
      <c r="AV17" s="214">
        <v>66.117272290000002</v>
      </c>
      <c r="AW17" s="214">
        <v>77.388759800000003</v>
      </c>
      <c r="AX17" s="214">
        <v>85.368848311999997</v>
      </c>
      <c r="AY17" s="214">
        <v>101.74344966</v>
      </c>
      <c r="AZ17" s="355">
        <v>96.455820000000003</v>
      </c>
      <c r="BA17" s="355">
        <v>83.924189999999996</v>
      </c>
      <c r="BB17" s="355">
        <v>70.718549999999993</v>
      </c>
      <c r="BC17" s="355">
        <v>64.064580000000007</v>
      </c>
      <c r="BD17" s="355">
        <v>65.402680000000004</v>
      </c>
      <c r="BE17" s="355">
        <v>68.501350000000002</v>
      </c>
      <c r="BF17" s="355">
        <v>68.029899999999998</v>
      </c>
      <c r="BG17" s="355">
        <v>64.072230000000005</v>
      </c>
      <c r="BH17" s="355">
        <v>65.680760000000006</v>
      </c>
      <c r="BI17" s="355">
        <v>77.987819999999999</v>
      </c>
      <c r="BJ17" s="355">
        <v>93.886480000000006</v>
      </c>
      <c r="BK17" s="355">
        <v>100.251</v>
      </c>
      <c r="BL17" s="355">
        <v>97.20111</v>
      </c>
      <c r="BM17" s="355">
        <v>84.258369999999999</v>
      </c>
      <c r="BN17" s="355">
        <v>70.750799999999998</v>
      </c>
      <c r="BO17" s="355">
        <v>64.711609999999993</v>
      </c>
      <c r="BP17" s="355">
        <v>65.305859999999996</v>
      </c>
      <c r="BQ17" s="355">
        <v>68.645910000000001</v>
      </c>
      <c r="BR17" s="355">
        <v>68.91516</v>
      </c>
      <c r="BS17" s="355">
        <v>64.632059999999996</v>
      </c>
      <c r="BT17" s="355">
        <v>66.080470000000005</v>
      </c>
      <c r="BU17" s="355">
        <v>79.580349999999996</v>
      </c>
      <c r="BV17" s="355">
        <v>94.391819999999996</v>
      </c>
    </row>
    <row r="18" spans="1:74" ht="11.1" customHeight="1" x14ac:dyDescent="0.2">
      <c r="A18" s="76" t="s">
        <v>697</v>
      </c>
      <c r="B18" s="185" t="s">
        <v>146</v>
      </c>
      <c r="C18" s="214">
        <v>2.5179579354999999E-2</v>
      </c>
      <c r="D18" s="214">
        <v>0.42917289172</v>
      </c>
      <c r="E18" s="214">
        <v>0.72519809322999995</v>
      </c>
      <c r="F18" s="214">
        <v>0.84590326332999999</v>
      </c>
      <c r="G18" s="214">
        <v>0.46997464386999999</v>
      </c>
      <c r="H18" s="214">
        <v>0.85857480333000002</v>
      </c>
      <c r="I18" s="214">
        <v>-0.52660522968000001</v>
      </c>
      <c r="J18" s="214">
        <v>-0.46734500419000002</v>
      </c>
      <c r="K18" s="214">
        <v>-0.48694419667</v>
      </c>
      <c r="L18" s="214">
        <v>-1.0813375765</v>
      </c>
      <c r="M18" s="214">
        <v>-1.8695107033</v>
      </c>
      <c r="N18" s="214">
        <v>-1.0560972945</v>
      </c>
      <c r="O18" s="214">
        <v>-0.14716710128999999</v>
      </c>
      <c r="P18" s="214">
        <v>0.49390096570999997</v>
      </c>
      <c r="Q18" s="214">
        <v>0.21746864290000001</v>
      </c>
      <c r="R18" s="214">
        <v>0.85901939999999999</v>
      </c>
      <c r="S18" s="214">
        <v>1.2692539403</v>
      </c>
      <c r="T18" s="214">
        <v>1.3518494967000001</v>
      </c>
      <c r="U18" s="214">
        <v>0.47608460871000002</v>
      </c>
      <c r="V18" s="214">
        <v>0.62169852064999997</v>
      </c>
      <c r="W18" s="214">
        <v>-3.6702403332999997E-2</v>
      </c>
      <c r="X18" s="214">
        <v>-1.6532794806</v>
      </c>
      <c r="Y18" s="214">
        <v>-1.2781110033</v>
      </c>
      <c r="Z18" s="214">
        <v>-0.87872257934999998</v>
      </c>
      <c r="AA18" s="214">
        <v>0.25538197258000001</v>
      </c>
      <c r="AB18" s="214">
        <v>0.99322588857000005</v>
      </c>
      <c r="AC18" s="214">
        <v>0.36028180581000002</v>
      </c>
      <c r="AD18" s="214">
        <v>0.76440629999999998</v>
      </c>
      <c r="AE18" s="214">
        <v>1.0397308345</v>
      </c>
      <c r="AF18" s="214">
        <v>0.78958813000000005</v>
      </c>
      <c r="AG18" s="214">
        <v>2.5516673226E-2</v>
      </c>
      <c r="AH18" s="214">
        <v>-0.10082405999999999</v>
      </c>
      <c r="AI18" s="214">
        <v>-0.37477886999999999</v>
      </c>
      <c r="AJ18" s="214">
        <v>-1.5420473826000001</v>
      </c>
      <c r="AK18" s="214">
        <v>-3.0801784632999998</v>
      </c>
      <c r="AL18" s="214">
        <v>0.15428342194</v>
      </c>
      <c r="AM18" s="214">
        <v>-0.58843422806000001</v>
      </c>
      <c r="AN18" s="214">
        <v>1.2099277143</v>
      </c>
      <c r="AO18" s="214">
        <v>0.88059470676999996</v>
      </c>
      <c r="AP18" s="214">
        <v>1.2930565700000001</v>
      </c>
      <c r="AQ18" s="214">
        <v>0.27694003613000001</v>
      </c>
      <c r="AR18" s="214">
        <v>-1.2658601332999999</v>
      </c>
      <c r="AS18" s="214">
        <v>-1.3753288351999999</v>
      </c>
      <c r="AT18" s="214">
        <v>-0.69190206257999998</v>
      </c>
      <c r="AU18" s="214">
        <v>-0.70978766332999998</v>
      </c>
      <c r="AV18" s="214">
        <v>-1.5396299355</v>
      </c>
      <c r="AW18" s="214">
        <v>-2.3253374667000002</v>
      </c>
      <c r="AX18" s="214">
        <v>7.9607988478999997E-2</v>
      </c>
      <c r="AY18" s="214">
        <v>-0.36777736083000001</v>
      </c>
      <c r="AZ18" s="355">
        <v>0.93612660000000003</v>
      </c>
      <c r="BA18" s="355">
        <v>-5.4594700000000003E-2</v>
      </c>
      <c r="BB18" s="355">
        <v>-1.222091</v>
      </c>
      <c r="BC18" s="355">
        <v>-1.0075240000000001</v>
      </c>
      <c r="BD18" s="355">
        <v>-0.53581840000000003</v>
      </c>
      <c r="BE18" s="355">
        <v>-3.7670799999999997E-2</v>
      </c>
      <c r="BF18" s="355">
        <v>4.7178499999999998E-2</v>
      </c>
      <c r="BG18" s="355">
        <v>0.10307239999999999</v>
      </c>
      <c r="BH18" s="355">
        <v>-1.1670339999999999</v>
      </c>
      <c r="BI18" s="355">
        <v>-0.3037532</v>
      </c>
      <c r="BJ18" s="355">
        <v>0.82907280000000005</v>
      </c>
      <c r="BK18" s="355">
        <v>2.1150829999999998</v>
      </c>
      <c r="BL18" s="355">
        <v>0.26753759999999999</v>
      </c>
      <c r="BM18" s="355">
        <v>-0.1360711</v>
      </c>
      <c r="BN18" s="355">
        <v>-0.64926150000000005</v>
      </c>
      <c r="BO18" s="355">
        <v>-0.82852510000000001</v>
      </c>
      <c r="BP18" s="355">
        <v>0.39379789999999998</v>
      </c>
      <c r="BQ18" s="355">
        <v>0.5822872</v>
      </c>
      <c r="BR18" s="355">
        <v>2.20442E-2</v>
      </c>
      <c r="BS18" s="355">
        <v>0.45021280000000002</v>
      </c>
      <c r="BT18" s="355">
        <v>-0.43463160000000001</v>
      </c>
      <c r="BU18" s="355">
        <v>-8.9720300000000003E-2</v>
      </c>
      <c r="BV18" s="355">
        <v>2.088635</v>
      </c>
    </row>
    <row r="19" spans="1:74" ht="11.1" customHeight="1" x14ac:dyDescent="0.2">
      <c r="A19" s="77" t="s">
        <v>998</v>
      </c>
      <c r="B19" s="185" t="s">
        <v>581</v>
      </c>
      <c r="C19" s="214">
        <v>88.908921449999994</v>
      </c>
      <c r="D19" s="214">
        <v>86.229378237000006</v>
      </c>
      <c r="E19" s="214">
        <v>68.637374254999997</v>
      </c>
      <c r="F19" s="214">
        <v>65.102229496999996</v>
      </c>
      <c r="G19" s="214">
        <v>60.446216063000001</v>
      </c>
      <c r="H19" s="214">
        <v>62.278464769999999</v>
      </c>
      <c r="I19" s="214">
        <v>66.766768382999999</v>
      </c>
      <c r="J19" s="214">
        <v>64.800401093000005</v>
      </c>
      <c r="K19" s="214">
        <v>60.240214936999998</v>
      </c>
      <c r="L19" s="214">
        <v>61.325248811000002</v>
      </c>
      <c r="M19" s="214">
        <v>72.261308096999997</v>
      </c>
      <c r="N19" s="214">
        <v>80.771134609000001</v>
      </c>
      <c r="O19" s="214">
        <v>92.863979318000005</v>
      </c>
      <c r="P19" s="214">
        <v>91.684014000999994</v>
      </c>
      <c r="Q19" s="214">
        <v>81.326006288000002</v>
      </c>
      <c r="R19" s="214">
        <v>65.581877500000004</v>
      </c>
      <c r="S19" s="214">
        <v>56.531125553000003</v>
      </c>
      <c r="T19" s="214">
        <v>58.097170329999997</v>
      </c>
      <c r="U19" s="214">
        <v>62.139555383000001</v>
      </c>
      <c r="V19" s="214">
        <v>62.173466714</v>
      </c>
      <c r="W19" s="214">
        <v>58.899002629999998</v>
      </c>
      <c r="X19" s="214">
        <v>60.218040455000001</v>
      </c>
      <c r="Y19" s="214">
        <v>77.230241996999993</v>
      </c>
      <c r="Z19" s="214">
        <v>94.220097129999999</v>
      </c>
      <c r="AA19" s="214">
        <v>103.84483830000001</v>
      </c>
      <c r="AB19" s="214">
        <v>98.276284138999998</v>
      </c>
      <c r="AC19" s="214">
        <v>82.828596837999996</v>
      </c>
      <c r="AD19" s="214">
        <v>65.577799166999995</v>
      </c>
      <c r="AE19" s="214">
        <v>58.601556737999999</v>
      </c>
      <c r="AF19" s="214">
        <v>58.383746963</v>
      </c>
      <c r="AG19" s="214">
        <v>60.862738125</v>
      </c>
      <c r="AH19" s="214">
        <v>62.555793520999998</v>
      </c>
      <c r="AI19" s="214">
        <v>60.528592897000003</v>
      </c>
      <c r="AJ19" s="214">
        <v>61.929378036999999</v>
      </c>
      <c r="AK19" s="214">
        <v>78.936397903</v>
      </c>
      <c r="AL19" s="214">
        <v>86.808550453999999</v>
      </c>
      <c r="AM19" s="214">
        <v>100.98327818999999</v>
      </c>
      <c r="AN19" s="214">
        <v>105.43572964000001</v>
      </c>
      <c r="AO19" s="214">
        <v>84.426871223000006</v>
      </c>
      <c r="AP19" s="214">
        <v>67.883831470000004</v>
      </c>
      <c r="AQ19" s="214">
        <v>60.553530035999998</v>
      </c>
      <c r="AR19" s="214">
        <v>64.003712633000006</v>
      </c>
      <c r="AS19" s="214">
        <v>67.355689842000004</v>
      </c>
      <c r="AT19" s="214">
        <v>66.694539550000002</v>
      </c>
      <c r="AU19" s="214">
        <v>63.997557069999999</v>
      </c>
      <c r="AV19" s="214">
        <v>64.577642354999995</v>
      </c>
      <c r="AW19" s="214">
        <v>75.063422333000005</v>
      </c>
      <c r="AX19" s="214">
        <v>85.448456300000004</v>
      </c>
      <c r="AY19" s="214">
        <v>101.37567230000001</v>
      </c>
      <c r="AZ19" s="355">
        <v>97.391940000000005</v>
      </c>
      <c r="BA19" s="355">
        <v>83.869600000000005</v>
      </c>
      <c r="BB19" s="355">
        <v>69.496449999999996</v>
      </c>
      <c r="BC19" s="355">
        <v>63.05706</v>
      </c>
      <c r="BD19" s="355">
        <v>64.866870000000006</v>
      </c>
      <c r="BE19" s="355">
        <v>68.463679999999997</v>
      </c>
      <c r="BF19" s="355">
        <v>68.077079999999995</v>
      </c>
      <c r="BG19" s="355">
        <v>64.175299999999993</v>
      </c>
      <c r="BH19" s="355">
        <v>64.513729999999995</v>
      </c>
      <c r="BI19" s="355">
        <v>77.684070000000006</v>
      </c>
      <c r="BJ19" s="355">
        <v>94.715549999999993</v>
      </c>
      <c r="BK19" s="355">
        <v>102.3661</v>
      </c>
      <c r="BL19" s="355">
        <v>97.468649999999997</v>
      </c>
      <c r="BM19" s="355">
        <v>84.122290000000007</v>
      </c>
      <c r="BN19" s="355">
        <v>70.10154</v>
      </c>
      <c r="BO19" s="355">
        <v>63.88308</v>
      </c>
      <c r="BP19" s="355">
        <v>65.699659999999994</v>
      </c>
      <c r="BQ19" s="355">
        <v>69.228200000000001</v>
      </c>
      <c r="BR19" s="355">
        <v>68.937209999999993</v>
      </c>
      <c r="BS19" s="355">
        <v>65.082269999999994</v>
      </c>
      <c r="BT19" s="355">
        <v>65.645840000000007</v>
      </c>
      <c r="BU19" s="355">
        <v>79.490629999999996</v>
      </c>
      <c r="BV19" s="355">
        <v>96.480450000000005</v>
      </c>
    </row>
    <row r="20" spans="1:74" ht="11.1" customHeight="1" x14ac:dyDescent="0.2">
      <c r="A20" s="77"/>
      <c r="B20" s="185"/>
      <c r="C20" s="214"/>
      <c r="D20" s="214"/>
      <c r="E20" s="214"/>
      <c r="F20" s="214"/>
      <c r="G20" s="214"/>
      <c r="H20" s="214"/>
      <c r="I20" s="214"/>
      <c r="J20" s="214"/>
      <c r="K20" s="214"/>
      <c r="L20" s="214"/>
      <c r="M20" s="214"/>
      <c r="N20" s="214"/>
      <c r="O20" s="214"/>
      <c r="P20" s="214"/>
      <c r="Q20" s="214"/>
      <c r="R20" s="214"/>
      <c r="S20" s="214"/>
      <c r="T20" s="214"/>
      <c r="U20" s="214"/>
      <c r="V20" s="214"/>
      <c r="W20" s="214"/>
      <c r="X20" s="214"/>
      <c r="Y20" s="214"/>
      <c r="Z20" s="214"/>
      <c r="AA20" s="214"/>
      <c r="AB20" s="214"/>
      <c r="AC20" s="214"/>
      <c r="AD20" s="214"/>
      <c r="AE20" s="214"/>
      <c r="AF20" s="214"/>
      <c r="AG20" s="214"/>
      <c r="AH20" s="214"/>
      <c r="AI20" s="214"/>
      <c r="AJ20" s="214"/>
      <c r="AK20" s="214"/>
      <c r="AL20" s="214"/>
      <c r="AM20" s="214"/>
      <c r="AN20" s="214"/>
      <c r="AO20" s="214"/>
      <c r="AP20" s="214"/>
      <c r="AQ20" s="214"/>
      <c r="AR20" s="214"/>
      <c r="AS20" s="214"/>
      <c r="AT20" s="214"/>
      <c r="AU20" s="214"/>
      <c r="AV20" s="214"/>
      <c r="AW20" s="214"/>
      <c r="AX20" s="214"/>
      <c r="AY20" s="214"/>
      <c r="AZ20" s="355"/>
      <c r="BA20" s="355"/>
      <c r="BB20" s="355"/>
      <c r="BC20" s="355"/>
      <c r="BD20" s="355"/>
      <c r="BE20" s="355"/>
      <c r="BF20" s="355"/>
      <c r="BG20" s="355"/>
      <c r="BH20" s="355"/>
      <c r="BI20" s="355"/>
      <c r="BJ20" s="355"/>
      <c r="BK20" s="355"/>
      <c r="BL20" s="355"/>
      <c r="BM20" s="355"/>
      <c r="BN20" s="355"/>
      <c r="BO20" s="355"/>
      <c r="BP20" s="355"/>
      <c r="BQ20" s="355"/>
      <c r="BR20" s="355"/>
      <c r="BS20" s="355"/>
      <c r="BT20" s="355"/>
      <c r="BU20" s="355"/>
      <c r="BV20" s="355"/>
    </row>
    <row r="21" spans="1:74" ht="11.1" customHeight="1" x14ac:dyDescent="0.2">
      <c r="A21" s="71"/>
      <c r="B21" s="78" t="s">
        <v>1006</v>
      </c>
      <c r="C21" s="229"/>
      <c r="D21" s="229"/>
      <c r="E21" s="229"/>
      <c r="F21" s="229"/>
      <c r="G21" s="229"/>
      <c r="H21" s="229"/>
      <c r="I21" s="229"/>
      <c r="J21" s="229"/>
      <c r="K21" s="229"/>
      <c r="L21" s="229"/>
      <c r="M21" s="229"/>
      <c r="N21" s="229"/>
      <c r="O21" s="229"/>
      <c r="P21" s="229"/>
      <c r="Q21" s="229"/>
      <c r="R21" s="229"/>
      <c r="S21" s="229"/>
      <c r="T21" s="229"/>
      <c r="U21" s="229"/>
      <c r="V21" s="229"/>
      <c r="W21" s="229"/>
      <c r="X21" s="229"/>
      <c r="Y21" s="229"/>
      <c r="Z21" s="229"/>
      <c r="AA21" s="229"/>
      <c r="AB21" s="229"/>
      <c r="AC21" s="229"/>
      <c r="AD21" s="229"/>
      <c r="AE21" s="229"/>
      <c r="AF21" s="229"/>
      <c r="AG21" s="229"/>
      <c r="AH21" s="229"/>
      <c r="AI21" s="229"/>
      <c r="AJ21" s="229"/>
      <c r="AK21" s="229"/>
      <c r="AL21" s="229"/>
      <c r="AM21" s="229"/>
      <c r="AN21" s="229"/>
      <c r="AO21" s="229"/>
      <c r="AP21" s="229"/>
      <c r="AQ21" s="229"/>
      <c r="AR21" s="229"/>
      <c r="AS21" s="229"/>
      <c r="AT21" s="229"/>
      <c r="AU21" s="229"/>
      <c r="AV21" s="229"/>
      <c r="AW21" s="229"/>
      <c r="AX21" s="229"/>
      <c r="AY21" s="229"/>
      <c r="AZ21" s="393"/>
      <c r="BA21" s="393"/>
      <c r="BB21" s="393"/>
      <c r="BC21" s="393"/>
      <c r="BD21" s="393"/>
      <c r="BE21" s="393"/>
      <c r="BF21" s="393"/>
      <c r="BG21" s="393"/>
      <c r="BH21" s="393"/>
      <c r="BI21" s="393"/>
      <c r="BJ21" s="393"/>
      <c r="BK21" s="393"/>
      <c r="BL21" s="393"/>
      <c r="BM21" s="393"/>
      <c r="BN21" s="393"/>
      <c r="BO21" s="393"/>
      <c r="BP21" s="393"/>
      <c r="BQ21" s="393"/>
      <c r="BR21" s="393"/>
      <c r="BS21" s="393"/>
      <c r="BT21" s="393"/>
      <c r="BU21" s="393"/>
      <c r="BV21" s="393"/>
    </row>
    <row r="22" spans="1:74" ht="11.1" customHeight="1" x14ac:dyDescent="0.2">
      <c r="A22" s="76" t="s">
        <v>698</v>
      </c>
      <c r="B22" s="185" t="s">
        <v>583</v>
      </c>
      <c r="C22" s="214">
        <v>25.624741934999999</v>
      </c>
      <c r="D22" s="214">
        <v>22.829517241000001</v>
      </c>
      <c r="E22" s="214">
        <v>13.004806452</v>
      </c>
      <c r="F22" s="214">
        <v>9.3070000000000004</v>
      </c>
      <c r="G22" s="214">
        <v>5.2607419354999996</v>
      </c>
      <c r="H22" s="214">
        <v>4.1111666667</v>
      </c>
      <c r="I22" s="214">
        <v>3.4682580645000001</v>
      </c>
      <c r="J22" s="214">
        <v>3.4065806452</v>
      </c>
      <c r="K22" s="214">
        <v>3.9537</v>
      </c>
      <c r="L22" s="214">
        <v>7.7453225805999999</v>
      </c>
      <c r="M22" s="214">
        <v>16.071133332999999</v>
      </c>
      <c r="N22" s="214">
        <v>21.623999999999999</v>
      </c>
      <c r="O22" s="214">
        <v>28.138419355</v>
      </c>
      <c r="P22" s="214">
        <v>26.788642856999999</v>
      </c>
      <c r="Q22" s="214">
        <v>21.363290323000001</v>
      </c>
      <c r="R22" s="214">
        <v>12.213966666999999</v>
      </c>
      <c r="S22" s="214">
        <v>6.2329354839000004</v>
      </c>
      <c r="T22" s="214">
        <v>4.2553000000000001</v>
      </c>
      <c r="U22" s="214">
        <v>3.5970322581</v>
      </c>
      <c r="V22" s="214">
        <v>3.4751935484000001</v>
      </c>
      <c r="W22" s="214">
        <v>3.9267666666999999</v>
      </c>
      <c r="X22" s="214">
        <v>7.1828387097000004</v>
      </c>
      <c r="Y22" s="214">
        <v>17.250933332999999</v>
      </c>
      <c r="Z22" s="214">
        <v>27.361129032000001</v>
      </c>
      <c r="AA22" s="214">
        <v>33.456645160999997</v>
      </c>
      <c r="AB22" s="214">
        <v>30.460892857000001</v>
      </c>
      <c r="AC22" s="214">
        <v>22.577483870999998</v>
      </c>
      <c r="AD22" s="214">
        <v>11.871133333</v>
      </c>
      <c r="AE22" s="214">
        <v>6.5628709677000003</v>
      </c>
      <c r="AF22" s="214">
        <v>4.1863666666999997</v>
      </c>
      <c r="AG22" s="214">
        <v>3.6380967742000001</v>
      </c>
      <c r="AH22" s="214">
        <v>3.3929677419000002</v>
      </c>
      <c r="AI22" s="214">
        <v>4.0576999999999996</v>
      </c>
      <c r="AJ22" s="214">
        <v>6.8410645161000003</v>
      </c>
      <c r="AK22" s="214">
        <v>18.117366666999999</v>
      </c>
      <c r="AL22" s="214">
        <v>23.125290323000002</v>
      </c>
      <c r="AM22" s="214">
        <v>30.182322581000001</v>
      </c>
      <c r="AN22" s="214">
        <v>32.295714285999999</v>
      </c>
      <c r="AO22" s="214">
        <v>20.555612903</v>
      </c>
      <c r="AP22" s="214">
        <v>10.828933333</v>
      </c>
      <c r="AQ22" s="214">
        <v>5.8011290323000004</v>
      </c>
      <c r="AR22" s="214">
        <v>4.1257000000000001</v>
      </c>
      <c r="AS22" s="214">
        <v>3.4878709677000002</v>
      </c>
      <c r="AT22" s="214">
        <v>3.3025483870999999</v>
      </c>
      <c r="AU22" s="214">
        <v>3.5857666667000001</v>
      </c>
      <c r="AV22" s="214">
        <v>6.4563870968000003</v>
      </c>
      <c r="AW22" s="214">
        <v>13.300933333</v>
      </c>
      <c r="AX22" s="214">
        <v>19.240559999999999</v>
      </c>
      <c r="AY22" s="214">
        <v>28.933260000000001</v>
      </c>
      <c r="AZ22" s="355">
        <v>27.212499999999999</v>
      </c>
      <c r="BA22" s="355">
        <v>20.028569999999998</v>
      </c>
      <c r="BB22" s="355">
        <v>11.43594</v>
      </c>
      <c r="BC22" s="355">
        <v>6.3786440000000004</v>
      </c>
      <c r="BD22" s="355">
        <v>4.2506750000000002</v>
      </c>
      <c r="BE22" s="355">
        <v>3.5762879999999999</v>
      </c>
      <c r="BF22" s="355">
        <v>3.3071549999999998</v>
      </c>
      <c r="BG22" s="355">
        <v>3.874673</v>
      </c>
      <c r="BH22" s="355">
        <v>6.7547090000000001</v>
      </c>
      <c r="BI22" s="355">
        <v>15.17817</v>
      </c>
      <c r="BJ22" s="355">
        <v>24.903179999999999</v>
      </c>
      <c r="BK22" s="355">
        <v>30.50169</v>
      </c>
      <c r="BL22" s="355">
        <v>27.605429999999998</v>
      </c>
      <c r="BM22" s="355">
        <v>20.543119999999998</v>
      </c>
      <c r="BN22" s="355">
        <v>11.850099999999999</v>
      </c>
      <c r="BO22" s="355">
        <v>6.7602960000000003</v>
      </c>
      <c r="BP22" s="355">
        <v>4.32958</v>
      </c>
      <c r="BQ22" s="355">
        <v>3.5682070000000001</v>
      </c>
      <c r="BR22" s="355">
        <v>3.3241619999999998</v>
      </c>
      <c r="BS22" s="355">
        <v>3.8803359999999998</v>
      </c>
      <c r="BT22" s="355">
        <v>6.9020650000000003</v>
      </c>
      <c r="BU22" s="355">
        <v>15.67967</v>
      </c>
      <c r="BV22" s="355">
        <v>24.995450000000002</v>
      </c>
    </row>
    <row r="23" spans="1:74" ht="11.1" customHeight="1" x14ac:dyDescent="0.2">
      <c r="A23" s="76" t="s">
        <v>699</v>
      </c>
      <c r="B23" s="185" t="s">
        <v>584</v>
      </c>
      <c r="C23" s="214">
        <v>14.382580645000001</v>
      </c>
      <c r="D23" s="214">
        <v>13.34637931</v>
      </c>
      <c r="E23" s="214">
        <v>8.4375483870999997</v>
      </c>
      <c r="F23" s="214">
        <v>6.9646333333000001</v>
      </c>
      <c r="G23" s="214">
        <v>4.8108709676999997</v>
      </c>
      <c r="H23" s="214">
        <v>4.3690333333</v>
      </c>
      <c r="I23" s="214">
        <v>4.0159677418999999</v>
      </c>
      <c r="J23" s="214">
        <v>4.3056129032000001</v>
      </c>
      <c r="K23" s="214">
        <v>4.7218999999999998</v>
      </c>
      <c r="L23" s="214">
        <v>6.8634838709999997</v>
      </c>
      <c r="M23" s="214">
        <v>10.2692</v>
      </c>
      <c r="N23" s="214">
        <v>12.607548387</v>
      </c>
      <c r="O23" s="214">
        <v>15.451096774</v>
      </c>
      <c r="P23" s="214">
        <v>15.321928571000001</v>
      </c>
      <c r="Q23" s="214">
        <v>12.69216129</v>
      </c>
      <c r="R23" s="214">
        <v>8.3098333333000003</v>
      </c>
      <c r="S23" s="214">
        <v>5.4467419355000004</v>
      </c>
      <c r="T23" s="214">
        <v>4.5349000000000004</v>
      </c>
      <c r="U23" s="214">
        <v>4.3566451613000003</v>
      </c>
      <c r="V23" s="214">
        <v>4.4199677418999999</v>
      </c>
      <c r="W23" s="214">
        <v>4.7308333332999997</v>
      </c>
      <c r="X23" s="214">
        <v>6.6668064516000003</v>
      </c>
      <c r="Y23" s="214">
        <v>11.5044</v>
      </c>
      <c r="Z23" s="214">
        <v>15.285387096999999</v>
      </c>
      <c r="AA23" s="214">
        <v>18.445</v>
      </c>
      <c r="AB23" s="214">
        <v>17.505392857</v>
      </c>
      <c r="AC23" s="214">
        <v>13.579580645</v>
      </c>
      <c r="AD23" s="214">
        <v>8.3684666666999998</v>
      </c>
      <c r="AE23" s="214">
        <v>5.702</v>
      </c>
      <c r="AF23" s="214">
        <v>4.7152666666999998</v>
      </c>
      <c r="AG23" s="214">
        <v>4.4392903225999998</v>
      </c>
      <c r="AH23" s="214">
        <v>4.4235806452000004</v>
      </c>
      <c r="AI23" s="214">
        <v>4.9641333333000004</v>
      </c>
      <c r="AJ23" s="214">
        <v>6.5282258065000001</v>
      </c>
      <c r="AK23" s="214">
        <v>12.052199999999999</v>
      </c>
      <c r="AL23" s="214">
        <v>13.767516129000001</v>
      </c>
      <c r="AM23" s="214">
        <v>17.147806452000001</v>
      </c>
      <c r="AN23" s="214">
        <v>18.585857142999998</v>
      </c>
      <c r="AO23" s="214">
        <v>12.542419355</v>
      </c>
      <c r="AP23" s="214">
        <v>7.8869999999999996</v>
      </c>
      <c r="AQ23" s="214">
        <v>5.2182258064999996</v>
      </c>
      <c r="AR23" s="214">
        <v>4.5138666667000003</v>
      </c>
      <c r="AS23" s="214">
        <v>4.3078064516000003</v>
      </c>
      <c r="AT23" s="214">
        <v>4.3766451612999999</v>
      </c>
      <c r="AU23" s="214">
        <v>4.6041333333000001</v>
      </c>
      <c r="AV23" s="214">
        <v>6.2171290322999999</v>
      </c>
      <c r="AW23" s="214">
        <v>9.3301666667000003</v>
      </c>
      <c r="AX23" s="214">
        <v>11.682840000000001</v>
      </c>
      <c r="AY23" s="214">
        <v>16.665700000000001</v>
      </c>
      <c r="AZ23" s="355">
        <v>15.086679999999999</v>
      </c>
      <c r="BA23" s="355">
        <v>11.974</v>
      </c>
      <c r="BB23" s="355">
        <v>8.0464970000000005</v>
      </c>
      <c r="BC23" s="355">
        <v>5.3404389999999999</v>
      </c>
      <c r="BD23" s="355">
        <v>4.4865089999999999</v>
      </c>
      <c r="BE23" s="355">
        <v>4.364795</v>
      </c>
      <c r="BF23" s="355">
        <v>4.4394280000000004</v>
      </c>
      <c r="BG23" s="355">
        <v>4.7955059999999996</v>
      </c>
      <c r="BH23" s="355">
        <v>6.6627390000000002</v>
      </c>
      <c r="BI23" s="355">
        <v>10.17892</v>
      </c>
      <c r="BJ23" s="355">
        <v>14.84207</v>
      </c>
      <c r="BK23" s="355">
        <v>17.374559999999999</v>
      </c>
      <c r="BL23" s="355">
        <v>15.294729999999999</v>
      </c>
      <c r="BM23" s="355">
        <v>12.23183</v>
      </c>
      <c r="BN23" s="355">
        <v>8.2418460000000007</v>
      </c>
      <c r="BO23" s="355">
        <v>5.5278749999999999</v>
      </c>
      <c r="BP23" s="355">
        <v>4.5601799999999999</v>
      </c>
      <c r="BQ23" s="355">
        <v>4.3998549999999996</v>
      </c>
      <c r="BR23" s="355">
        <v>4.4835440000000002</v>
      </c>
      <c r="BS23" s="355">
        <v>4.8647470000000004</v>
      </c>
      <c r="BT23" s="355">
        <v>6.7850159999999997</v>
      </c>
      <c r="BU23" s="355">
        <v>10.33883</v>
      </c>
      <c r="BV23" s="355">
        <v>15.00719</v>
      </c>
    </row>
    <row r="24" spans="1:74" ht="11.1" customHeight="1" x14ac:dyDescent="0.2">
      <c r="A24" s="76" t="s">
        <v>701</v>
      </c>
      <c r="B24" s="185" t="s">
        <v>585</v>
      </c>
      <c r="C24" s="214">
        <v>21.479838709999999</v>
      </c>
      <c r="D24" s="214">
        <v>21.490172414</v>
      </c>
      <c r="E24" s="214">
        <v>19.630258065</v>
      </c>
      <c r="F24" s="214">
        <v>19.317133333000001</v>
      </c>
      <c r="G24" s="214">
        <v>18.589709676999998</v>
      </c>
      <c r="H24" s="214">
        <v>18.860399999999998</v>
      </c>
      <c r="I24" s="214">
        <v>18.550903225999999</v>
      </c>
      <c r="J24" s="214">
        <v>18.942516129000001</v>
      </c>
      <c r="K24" s="214">
        <v>19.1678</v>
      </c>
      <c r="L24" s="214">
        <v>19.444709676999999</v>
      </c>
      <c r="M24" s="214">
        <v>20.5749</v>
      </c>
      <c r="N24" s="214">
        <v>20.955225806000001</v>
      </c>
      <c r="O24" s="214">
        <v>21.816225805999998</v>
      </c>
      <c r="P24" s="214">
        <v>22.221178570999999</v>
      </c>
      <c r="Q24" s="214">
        <v>21.097064516</v>
      </c>
      <c r="R24" s="214">
        <v>20.0197</v>
      </c>
      <c r="S24" s="214">
        <v>19.127129031999999</v>
      </c>
      <c r="T24" s="214">
        <v>18.796333333</v>
      </c>
      <c r="U24" s="214">
        <v>18.642419355000001</v>
      </c>
      <c r="V24" s="214">
        <v>19.083967741999999</v>
      </c>
      <c r="W24" s="214">
        <v>19.167899999999999</v>
      </c>
      <c r="X24" s="214">
        <v>19.738193548000002</v>
      </c>
      <c r="Y24" s="214">
        <v>21.745266666999999</v>
      </c>
      <c r="Z24" s="214">
        <v>22.797548386999999</v>
      </c>
      <c r="AA24" s="214">
        <v>23.237709677000002</v>
      </c>
      <c r="AB24" s="214">
        <v>23.479535714000001</v>
      </c>
      <c r="AC24" s="214">
        <v>21.894741934999999</v>
      </c>
      <c r="AD24" s="214">
        <v>20.866066666999998</v>
      </c>
      <c r="AE24" s="214">
        <v>19.490451613000001</v>
      </c>
      <c r="AF24" s="214">
        <v>19.466799999999999</v>
      </c>
      <c r="AG24" s="214">
        <v>19.456903226000001</v>
      </c>
      <c r="AH24" s="214">
        <v>19.569193548000001</v>
      </c>
      <c r="AI24" s="214">
        <v>19.639966666999999</v>
      </c>
      <c r="AJ24" s="214">
        <v>19.618193548000001</v>
      </c>
      <c r="AK24" s="214">
        <v>21.925366666999999</v>
      </c>
      <c r="AL24" s="214">
        <v>22.198903225999999</v>
      </c>
      <c r="AM24" s="214">
        <v>23.109258064999999</v>
      </c>
      <c r="AN24" s="214">
        <v>23.635285713999998</v>
      </c>
      <c r="AO24" s="214">
        <v>21.390096774</v>
      </c>
      <c r="AP24" s="214">
        <v>20.300033332999998</v>
      </c>
      <c r="AQ24" s="214">
        <v>19.392096773999999</v>
      </c>
      <c r="AR24" s="214">
        <v>19.147400000000001</v>
      </c>
      <c r="AS24" s="214">
        <v>19.060903226000001</v>
      </c>
      <c r="AT24" s="214">
        <v>19.271580645</v>
      </c>
      <c r="AU24" s="214">
        <v>19.223233333</v>
      </c>
      <c r="AV24" s="214">
        <v>19.728806452000001</v>
      </c>
      <c r="AW24" s="214">
        <v>21.217733333000002</v>
      </c>
      <c r="AX24" s="214">
        <v>22.378139999999998</v>
      </c>
      <c r="AY24" s="214">
        <v>23.24184</v>
      </c>
      <c r="AZ24" s="355">
        <v>23.418530000000001</v>
      </c>
      <c r="BA24" s="355">
        <v>21.61459</v>
      </c>
      <c r="BB24" s="355">
        <v>20.813939999999999</v>
      </c>
      <c r="BC24" s="355">
        <v>20.065290000000001</v>
      </c>
      <c r="BD24" s="355">
        <v>20.0579</v>
      </c>
      <c r="BE24" s="355">
        <v>19.793420000000001</v>
      </c>
      <c r="BF24" s="355">
        <v>20.084379999999999</v>
      </c>
      <c r="BG24" s="355">
        <v>20.3856</v>
      </c>
      <c r="BH24" s="355">
        <v>20.476890000000001</v>
      </c>
      <c r="BI24" s="355">
        <v>22.395</v>
      </c>
      <c r="BJ24" s="355">
        <v>23.545079999999999</v>
      </c>
      <c r="BK24" s="355">
        <v>23.616849999999999</v>
      </c>
      <c r="BL24" s="355">
        <v>23.867239999999999</v>
      </c>
      <c r="BM24" s="355">
        <v>22.100059999999999</v>
      </c>
      <c r="BN24" s="355">
        <v>21.303820000000002</v>
      </c>
      <c r="BO24" s="355">
        <v>20.560089999999999</v>
      </c>
      <c r="BP24" s="355">
        <v>20.548770000000001</v>
      </c>
      <c r="BQ24" s="355">
        <v>20.309640000000002</v>
      </c>
      <c r="BR24" s="355">
        <v>20.611170000000001</v>
      </c>
      <c r="BS24" s="355">
        <v>20.923410000000001</v>
      </c>
      <c r="BT24" s="355">
        <v>21.013870000000001</v>
      </c>
      <c r="BU24" s="355">
        <v>22.912610000000001</v>
      </c>
      <c r="BV24" s="355">
        <v>24.034289999999999</v>
      </c>
    </row>
    <row r="25" spans="1:74" ht="11.1" customHeight="1" x14ac:dyDescent="0.2">
      <c r="A25" s="76" t="s">
        <v>702</v>
      </c>
      <c r="B25" s="185" t="s">
        <v>147</v>
      </c>
      <c r="C25" s="214">
        <v>20.929760160000001</v>
      </c>
      <c r="D25" s="214">
        <v>22.225171339999999</v>
      </c>
      <c r="E25" s="214">
        <v>21.745116190000001</v>
      </c>
      <c r="F25" s="214">
        <v>23.81126283</v>
      </c>
      <c r="G25" s="214">
        <v>26.208603159999999</v>
      </c>
      <c r="H25" s="214">
        <v>29.329364770000002</v>
      </c>
      <c r="I25" s="214">
        <v>34.893155479999997</v>
      </c>
      <c r="J25" s="214">
        <v>32.385110769999997</v>
      </c>
      <c r="K25" s="214">
        <v>26.752948270000001</v>
      </c>
      <c r="L25" s="214">
        <v>21.58692623</v>
      </c>
      <c r="M25" s="214">
        <v>19.324841429999999</v>
      </c>
      <c r="N25" s="214">
        <v>19.338779769999999</v>
      </c>
      <c r="O25" s="214">
        <v>20.376947059999999</v>
      </c>
      <c r="P25" s="214">
        <v>20.29958543</v>
      </c>
      <c r="Q25" s="214">
        <v>19.480974029999999</v>
      </c>
      <c r="R25" s="214">
        <v>18.8275775</v>
      </c>
      <c r="S25" s="214">
        <v>19.832512650000002</v>
      </c>
      <c r="T25" s="214">
        <v>24.57167033</v>
      </c>
      <c r="U25" s="214">
        <v>29.391103770000001</v>
      </c>
      <c r="V25" s="214">
        <v>29.049369939999998</v>
      </c>
      <c r="W25" s="214">
        <v>25.049402629999999</v>
      </c>
      <c r="X25" s="214">
        <v>20.5496211</v>
      </c>
      <c r="Y25" s="214">
        <v>20.033975330000001</v>
      </c>
      <c r="Z25" s="214">
        <v>21.573935840000001</v>
      </c>
      <c r="AA25" s="214">
        <v>21.383257650000001</v>
      </c>
      <c r="AB25" s="214">
        <v>19.682462709999999</v>
      </c>
      <c r="AC25" s="214">
        <v>18.090564579999999</v>
      </c>
      <c r="AD25" s="214">
        <v>18.296632500000001</v>
      </c>
      <c r="AE25" s="214">
        <v>20.868685769999999</v>
      </c>
      <c r="AF25" s="214">
        <v>24.02501363</v>
      </c>
      <c r="AG25" s="214">
        <v>27.203318769999999</v>
      </c>
      <c r="AH25" s="214">
        <v>28.961470940000002</v>
      </c>
      <c r="AI25" s="214">
        <v>25.69822623</v>
      </c>
      <c r="AJ25" s="214">
        <v>22.689990940000001</v>
      </c>
      <c r="AK25" s="214">
        <v>20.013064570000001</v>
      </c>
      <c r="AL25" s="214">
        <v>20.60545368</v>
      </c>
      <c r="AM25" s="214">
        <v>23.039633030000001</v>
      </c>
      <c r="AN25" s="214">
        <v>23.238622500000002</v>
      </c>
      <c r="AO25" s="214">
        <v>22.882419609999999</v>
      </c>
      <c r="AP25" s="214">
        <v>22.29393147</v>
      </c>
      <c r="AQ25" s="214">
        <v>23.843465519999999</v>
      </c>
      <c r="AR25" s="214">
        <v>29.749179300000002</v>
      </c>
      <c r="AS25" s="214">
        <v>33.903560810000002</v>
      </c>
      <c r="AT25" s="214">
        <v>33.180378259999998</v>
      </c>
      <c r="AU25" s="214">
        <v>30.081757069999998</v>
      </c>
      <c r="AV25" s="214">
        <v>25.707222999999999</v>
      </c>
      <c r="AW25" s="214">
        <v>24.422188999999999</v>
      </c>
      <c r="AX25" s="214">
        <v>25.012609999999999</v>
      </c>
      <c r="AY25" s="214">
        <v>24.867329999999999</v>
      </c>
      <c r="AZ25" s="355">
        <v>24.121670000000002</v>
      </c>
      <c r="BA25" s="355">
        <v>23.151039999999998</v>
      </c>
      <c r="BB25" s="355">
        <v>22.567810000000001</v>
      </c>
      <c r="BC25" s="355">
        <v>24.85745</v>
      </c>
      <c r="BD25" s="355">
        <v>29.608370000000001</v>
      </c>
      <c r="BE25" s="355">
        <v>34.140889999999999</v>
      </c>
      <c r="BF25" s="355">
        <v>33.664610000000003</v>
      </c>
      <c r="BG25" s="355">
        <v>28.650649999999999</v>
      </c>
      <c r="BH25" s="355">
        <v>24.134460000000001</v>
      </c>
      <c r="BI25" s="355">
        <v>22.987680000000001</v>
      </c>
      <c r="BJ25" s="355">
        <v>23.90268</v>
      </c>
      <c r="BK25" s="355">
        <v>23.100010000000001</v>
      </c>
      <c r="BL25" s="355">
        <v>23.065539999999999</v>
      </c>
      <c r="BM25" s="355">
        <v>22.056539999999998</v>
      </c>
      <c r="BN25" s="355">
        <v>21.972390000000001</v>
      </c>
      <c r="BO25" s="355">
        <v>24.511839999999999</v>
      </c>
      <c r="BP25" s="355">
        <v>29.681730000000002</v>
      </c>
      <c r="BQ25" s="355">
        <v>34.247669999999999</v>
      </c>
      <c r="BR25" s="355">
        <v>33.81861</v>
      </c>
      <c r="BS25" s="355">
        <v>28.825410000000002</v>
      </c>
      <c r="BT25" s="355">
        <v>24.33287</v>
      </c>
      <c r="BU25" s="355">
        <v>23.459299999999999</v>
      </c>
      <c r="BV25" s="355">
        <v>24.76803</v>
      </c>
    </row>
    <row r="26" spans="1:74" ht="11.1" customHeight="1" x14ac:dyDescent="0.2">
      <c r="A26" s="76" t="s">
        <v>700</v>
      </c>
      <c r="B26" s="185" t="s">
        <v>586</v>
      </c>
      <c r="C26" s="214">
        <v>3.8349354838999998</v>
      </c>
      <c r="D26" s="214">
        <v>3.7599310345000001</v>
      </c>
      <c r="E26" s="214">
        <v>3.7743548386999999</v>
      </c>
      <c r="F26" s="214">
        <v>3.7635999999999998</v>
      </c>
      <c r="G26" s="214">
        <v>3.7790967742000001</v>
      </c>
      <c r="H26" s="214">
        <v>3.7551333332999999</v>
      </c>
      <c r="I26" s="214">
        <v>3.8521935483999998</v>
      </c>
      <c r="J26" s="214">
        <v>3.8332258065000002</v>
      </c>
      <c r="K26" s="214">
        <v>3.8552333333000002</v>
      </c>
      <c r="L26" s="214">
        <v>3.8635806451999999</v>
      </c>
      <c r="M26" s="214">
        <v>3.8691333333000002</v>
      </c>
      <c r="N26" s="214">
        <v>3.8348387097000001</v>
      </c>
      <c r="O26" s="214">
        <v>3.9984193548000002</v>
      </c>
      <c r="P26" s="214">
        <v>4.0100714285999999</v>
      </c>
      <c r="Q26" s="214">
        <v>3.9992580645000002</v>
      </c>
      <c r="R26" s="214">
        <v>4.0509000000000004</v>
      </c>
      <c r="S26" s="214">
        <v>4.0370322581</v>
      </c>
      <c r="T26" s="214">
        <v>4.0311000000000003</v>
      </c>
      <c r="U26" s="214">
        <v>4.1107096774</v>
      </c>
      <c r="V26" s="214">
        <v>4.1018709677</v>
      </c>
      <c r="W26" s="214">
        <v>4.0911999999999997</v>
      </c>
      <c r="X26" s="214">
        <v>4.1035806452000001</v>
      </c>
      <c r="Y26" s="214">
        <v>4.1456333333000002</v>
      </c>
      <c r="Z26" s="214">
        <v>4.0760645160999998</v>
      </c>
      <c r="AA26" s="214">
        <v>3.9108709677000002</v>
      </c>
      <c r="AB26" s="214">
        <v>3.9244285714</v>
      </c>
      <c r="AC26" s="214">
        <v>3.9762903226000001</v>
      </c>
      <c r="AD26" s="214">
        <v>4.0360666667</v>
      </c>
      <c r="AE26" s="214">
        <v>4.0715161289999999</v>
      </c>
      <c r="AF26" s="214">
        <v>4.0892333333000002</v>
      </c>
      <c r="AG26" s="214">
        <v>4.1466451613000004</v>
      </c>
      <c r="AH26" s="214">
        <v>4.1746129031999999</v>
      </c>
      <c r="AI26" s="214">
        <v>4.2016333333000002</v>
      </c>
      <c r="AJ26" s="214">
        <v>4.2416129032000001</v>
      </c>
      <c r="AK26" s="214">
        <v>4.2536666667</v>
      </c>
      <c r="AL26" s="214">
        <v>4.2808064516000002</v>
      </c>
      <c r="AM26" s="214">
        <v>4.2510000000000003</v>
      </c>
      <c r="AN26" s="214">
        <v>4.2876071428999998</v>
      </c>
      <c r="AO26" s="214">
        <v>4.3213225806000004</v>
      </c>
      <c r="AP26" s="214">
        <v>4.3567999999999998</v>
      </c>
      <c r="AQ26" s="214">
        <v>4.3109677418999999</v>
      </c>
      <c r="AR26" s="214">
        <v>4.3719000000000001</v>
      </c>
      <c r="AS26" s="214">
        <v>4.3904193547999997</v>
      </c>
      <c r="AT26" s="214">
        <v>4.3789354839000003</v>
      </c>
      <c r="AU26" s="214">
        <v>4.4026666667000001</v>
      </c>
      <c r="AV26" s="214">
        <v>4.3499354839000004</v>
      </c>
      <c r="AW26" s="214">
        <v>4.3460000000000001</v>
      </c>
      <c r="AX26" s="214">
        <v>4.3422400000000003</v>
      </c>
      <c r="AY26" s="214">
        <v>4.3426429999999998</v>
      </c>
      <c r="AZ26" s="355">
        <v>4.3608130000000003</v>
      </c>
      <c r="BA26" s="355">
        <v>4.3595499999999996</v>
      </c>
      <c r="BB26" s="355">
        <v>4.3689590000000003</v>
      </c>
      <c r="BC26" s="355">
        <v>4.3660860000000001</v>
      </c>
      <c r="BD26" s="355">
        <v>4.3536339999999996</v>
      </c>
      <c r="BE26" s="355">
        <v>4.3590099999999996</v>
      </c>
      <c r="BF26" s="355">
        <v>4.3653029999999999</v>
      </c>
      <c r="BG26" s="355">
        <v>4.3830809999999998</v>
      </c>
      <c r="BH26" s="355">
        <v>4.3880460000000001</v>
      </c>
      <c r="BI26" s="355">
        <v>4.4099279999999998</v>
      </c>
      <c r="BJ26" s="355">
        <v>4.4218799999999998</v>
      </c>
      <c r="BK26" s="355">
        <v>4.4145969999999997</v>
      </c>
      <c r="BL26" s="355">
        <v>4.441198</v>
      </c>
      <c r="BM26" s="355">
        <v>4.4402790000000003</v>
      </c>
      <c r="BN26" s="355">
        <v>4.4497260000000001</v>
      </c>
      <c r="BO26" s="355">
        <v>4.4461219999999999</v>
      </c>
      <c r="BP26" s="355">
        <v>4.4419490000000001</v>
      </c>
      <c r="BQ26" s="355">
        <v>4.4481859999999998</v>
      </c>
      <c r="BR26" s="355">
        <v>4.4549890000000003</v>
      </c>
      <c r="BS26" s="355">
        <v>4.472486</v>
      </c>
      <c r="BT26" s="355">
        <v>4.4775510000000001</v>
      </c>
      <c r="BU26" s="355">
        <v>4.5060409999999997</v>
      </c>
      <c r="BV26" s="355">
        <v>4.5163650000000004</v>
      </c>
    </row>
    <row r="27" spans="1:74" ht="11.1" customHeight="1" x14ac:dyDescent="0.2">
      <c r="A27" s="76" t="s">
        <v>704</v>
      </c>
      <c r="B27" s="185" t="s">
        <v>1043</v>
      </c>
      <c r="C27" s="214">
        <v>2.5751935484000001</v>
      </c>
      <c r="D27" s="214">
        <v>2.4963448276000002</v>
      </c>
      <c r="E27" s="214">
        <v>1.9634193548000001</v>
      </c>
      <c r="F27" s="214">
        <v>1.8567333333</v>
      </c>
      <c r="G27" s="214">
        <v>1.7153225806000001</v>
      </c>
      <c r="H27" s="214">
        <v>1.7715000000000001</v>
      </c>
      <c r="I27" s="214">
        <v>1.9044193547999999</v>
      </c>
      <c r="J27" s="214">
        <v>1.8454838710000001</v>
      </c>
      <c r="K27" s="214">
        <v>1.7067666667000001</v>
      </c>
      <c r="L27" s="214">
        <v>1.7393548387</v>
      </c>
      <c r="M27" s="214">
        <v>2.0702333333</v>
      </c>
      <c r="N27" s="214">
        <v>2.3288709676999999</v>
      </c>
      <c r="O27" s="214">
        <v>3.0005806451999999</v>
      </c>
      <c r="P27" s="214">
        <v>2.9603214285999999</v>
      </c>
      <c r="Q27" s="214">
        <v>2.6109677419000001</v>
      </c>
      <c r="R27" s="214">
        <v>2.0775999999999999</v>
      </c>
      <c r="S27" s="214">
        <v>1.7724838709999999</v>
      </c>
      <c r="T27" s="214">
        <v>1.8255666666999999</v>
      </c>
      <c r="U27" s="214">
        <v>1.9593548386999999</v>
      </c>
      <c r="V27" s="214">
        <v>1.9608064516000001</v>
      </c>
      <c r="W27" s="214">
        <v>1.8506</v>
      </c>
      <c r="X27" s="214">
        <v>1.8947096774000001</v>
      </c>
      <c r="Y27" s="214">
        <v>2.4677333333</v>
      </c>
      <c r="Z27" s="214">
        <v>3.0437419354999999</v>
      </c>
      <c r="AA27" s="214">
        <v>3.3147096774000002</v>
      </c>
      <c r="AB27" s="214">
        <v>3.1269285714000001</v>
      </c>
      <c r="AC27" s="214">
        <v>2.6132903226000002</v>
      </c>
      <c r="AD27" s="214">
        <v>2.0428000000000002</v>
      </c>
      <c r="AE27" s="214">
        <v>1.8093870968000001</v>
      </c>
      <c r="AF27" s="214">
        <v>1.8044333333</v>
      </c>
      <c r="AG27" s="214">
        <v>1.8818387097</v>
      </c>
      <c r="AH27" s="214">
        <v>1.9373225806000001</v>
      </c>
      <c r="AI27" s="214">
        <v>1.8703000000000001</v>
      </c>
      <c r="AJ27" s="214">
        <v>1.9136451613000001</v>
      </c>
      <c r="AK27" s="214">
        <v>2.4781</v>
      </c>
      <c r="AL27" s="214">
        <v>2.7339354838999999</v>
      </c>
      <c r="AM27" s="214">
        <v>3.1611612902999999</v>
      </c>
      <c r="AN27" s="214">
        <v>3.3005357143</v>
      </c>
      <c r="AO27" s="214">
        <v>2.6429032258</v>
      </c>
      <c r="AP27" s="214">
        <v>2.1250333333000002</v>
      </c>
      <c r="AQ27" s="214">
        <v>1.8955483871000001</v>
      </c>
      <c r="AR27" s="214">
        <v>2.0035666666999998</v>
      </c>
      <c r="AS27" s="214">
        <v>2.1084838709999998</v>
      </c>
      <c r="AT27" s="214">
        <v>2.0878064516000001</v>
      </c>
      <c r="AU27" s="214">
        <v>2.0033666666999999</v>
      </c>
      <c r="AV27" s="214">
        <v>2.0215161290000001</v>
      </c>
      <c r="AW27" s="214">
        <v>2.3497666666999999</v>
      </c>
      <c r="AX27" s="214">
        <v>2.695433</v>
      </c>
      <c r="AY27" s="214">
        <v>3.225266</v>
      </c>
      <c r="AZ27" s="355">
        <v>3.0921110000000001</v>
      </c>
      <c r="BA27" s="355">
        <v>2.6422240000000001</v>
      </c>
      <c r="BB27" s="355">
        <v>2.1636730000000002</v>
      </c>
      <c r="BC27" s="355">
        <v>1.9495100000000001</v>
      </c>
      <c r="BD27" s="355">
        <v>2.0101420000000001</v>
      </c>
      <c r="BE27" s="355">
        <v>2.1296400000000002</v>
      </c>
      <c r="BF27" s="355">
        <v>2.116568</v>
      </c>
      <c r="BG27" s="355">
        <v>1.9861519999999999</v>
      </c>
      <c r="BH27" s="355">
        <v>1.997247</v>
      </c>
      <c r="BI27" s="355">
        <v>2.434736</v>
      </c>
      <c r="BJ27" s="355">
        <v>3.0010270000000001</v>
      </c>
      <c r="BK27" s="355">
        <v>3.2557260000000001</v>
      </c>
      <c r="BL27" s="355">
        <v>3.091888</v>
      </c>
      <c r="BM27" s="355">
        <v>2.6478459999999999</v>
      </c>
      <c r="BN27" s="355">
        <v>2.181019</v>
      </c>
      <c r="BO27" s="355">
        <v>1.974232</v>
      </c>
      <c r="BP27" s="355">
        <v>2.0348130000000002</v>
      </c>
      <c r="BQ27" s="355">
        <v>2.1520109999999999</v>
      </c>
      <c r="BR27" s="355">
        <v>2.1421030000000001</v>
      </c>
      <c r="BS27" s="355">
        <v>2.013255</v>
      </c>
      <c r="BT27" s="355">
        <v>2.031838</v>
      </c>
      <c r="BU27" s="355">
        <v>2.4915479999999999</v>
      </c>
      <c r="BV27" s="355">
        <v>3.0565069999999999</v>
      </c>
    </row>
    <row r="28" spans="1:74" ht="11.1" customHeight="1" x14ac:dyDescent="0.2">
      <c r="A28" s="76" t="s">
        <v>718</v>
      </c>
      <c r="B28" s="185" t="s">
        <v>587</v>
      </c>
      <c r="C28" s="214">
        <v>8.1870967742000006E-2</v>
      </c>
      <c r="D28" s="214">
        <v>8.1862068965999998E-2</v>
      </c>
      <c r="E28" s="214">
        <v>8.1870967742000006E-2</v>
      </c>
      <c r="F28" s="214">
        <v>8.1866666667000002E-2</v>
      </c>
      <c r="G28" s="214">
        <v>8.1870967742000006E-2</v>
      </c>
      <c r="H28" s="214">
        <v>8.1866666667000002E-2</v>
      </c>
      <c r="I28" s="214">
        <v>8.1870967742000006E-2</v>
      </c>
      <c r="J28" s="214">
        <v>8.1870967742000006E-2</v>
      </c>
      <c r="K28" s="214">
        <v>8.1866666667000002E-2</v>
      </c>
      <c r="L28" s="214">
        <v>8.1870967742000006E-2</v>
      </c>
      <c r="M28" s="214">
        <v>8.1866666667000002E-2</v>
      </c>
      <c r="N28" s="214">
        <v>8.1870967742000006E-2</v>
      </c>
      <c r="O28" s="214">
        <v>8.2290322580999997E-2</v>
      </c>
      <c r="P28" s="214">
        <v>8.2285714285999997E-2</v>
      </c>
      <c r="Q28" s="214">
        <v>8.2290322580999997E-2</v>
      </c>
      <c r="R28" s="214">
        <v>8.2299999999999998E-2</v>
      </c>
      <c r="S28" s="214">
        <v>8.2290322580999997E-2</v>
      </c>
      <c r="T28" s="214">
        <v>8.2299999999999998E-2</v>
      </c>
      <c r="U28" s="214">
        <v>8.2290322580999997E-2</v>
      </c>
      <c r="V28" s="214">
        <v>8.2290322580999997E-2</v>
      </c>
      <c r="W28" s="214">
        <v>8.2299999999999998E-2</v>
      </c>
      <c r="X28" s="214">
        <v>8.2290322580999997E-2</v>
      </c>
      <c r="Y28" s="214">
        <v>8.2299999999999998E-2</v>
      </c>
      <c r="Z28" s="214">
        <v>8.2290322580999997E-2</v>
      </c>
      <c r="AA28" s="214">
        <v>9.6645161290000003E-2</v>
      </c>
      <c r="AB28" s="214">
        <v>9.6642857142999999E-2</v>
      </c>
      <c r="AC28" s="214">
        <v>9.6645161290000003E-2</v>
      </c>
      <c r="AD28" s="214">
        <v>9.6633333333000004E-2</v>
      </c>
      <c r="AE28" s="214">
        <v>9.6645161290000003E-2</v>
      </c>
      <c r="AF28" s="214">
        <v>9.6633333333000004E-2</v>
      </c>
      <c r="AG28" s="214">
        <v>9.6645161290000003E-2</v>
      </c>
      <c r="AH28" s="214">
        <v>9.6645161290000003E-2</v>
      </c>
      <c r="AI28" s="214">
        <v>9.6633333333000004E-2</v>
      </c>
      <c r="AJ28" s="214">
        <v>9.6645161290000003E-2</v>
      </c>
      <c r="AK28" s="214">
        <v>9.6633333333000004E-2</v>
      </c>
      <c r="AL28" s="214">
        <v>9.6645161290000003E-2</v>
      </c>
      <c r="AM28" s="214">
        <v>9.2096774194000003E-2</v>
      </c>
      <c r="AN28" s="214">
        <v>9.2107142857000002E-2</v>
      </c>
      <c r="AO28" s="214">
        <v>9.2096774194000003E-2</v>
      </c>
      <c r="AP28" s="214">
        <v>9.2100000000000001E-2</v>
      </c>
      <c r="AQ28" s="214">
        <v>9.2096774194000003E-2</v>
      </c>
      <c r="AR28" s="214">
        <v>9.2100000000000001E-2</v>
      </c>
      <c r="AS28" s="214">
        <v>9.6645161290000003E-2</v>
      </c>
      <c r="AT28" s="214">
        <v>9.6645161290000003E-2</v>
      </c>
      <c r="AU28" s="214">
        <v>9.6633333333000004E-2</v>
      </c>
      <c r="AV28" s="214">
        <v>9.6645161290000003E-2</v>
      </c>
      <c r="AW28" s="214">
        <v>9.6633333333000004E-2</v>
      </c>
      <c r="AX28" s="214">
        <v>9.6633300000000005E-2</v>
      </c>
      <c r="AY28" s="214">
        <v>9.9633299999999994E-2</v>
      </c>
      <c r="AZ28" s="355">
        <v>9.9633299999999994E-2</v>
      </c>
      <c r="BA28" s="355">
        <v>9.9633299999999994E-2</v>
      </c>
      <c r="BB28" s="355">
        <v>9.9633299999999994E-2</v>
      </c>
      <c r="BC28" s="355">
        <v>9.9633299999999994E-2</v>
      </c>
      <c r="BD28" s="355">
        <v>9.9633299999999994E-2</v>
      </c>
      <c r="BE28" s="355">
        <v>9.9633299999999994E-2</v>
      </c>
      <c r="BF28" s="355">
        <v>9.9633299999999994E-2</v>
      </c>
      <c r="BG28" s="355">
        <v>9.9633299999999994E-2</v>
      </c>
      <c r="BH28" s="355">
        <v>9.9633299999999994E-2</v>
      </c>
      <c r="BI28" s="355">
        <v>9.9633299999999994E-2</v>
      </c>
      <c r="BJ28" s="355">
        <v>9.9633299999999994E-2</v>
      </c>
      <c r="BK28" s="355">
        <v>0.1026333</v>
      </c>
      <c r="BL28" s="355">
        <v>0.1026333</v>
      </c>
      <c r="BM28" s="355">
        <v>0.1026333</v>
      </c>
      <c r="BN28" s="355">
        <v>0.1026333</v>
      </c>
      <c r="BO28" s="355">
        <v>0.1026333</v>
      </c>
      <c r="BP28" s="355">
        <v>0.1026333</v>
      </c>
      <c r="BQ28" s="355">
        <v>0.1026333</v>
      </c>
      <c r="BR28" s="355">
        <v>0.1026333</v>
      </c>
      <c r="BS28" s="355">
        <v>0.1026333</v>
      </c>
      <c r="BT28" s="355">
        <v>0.1026333</v>
      </c>
      <c r="BU28" s="355">
        <v>0.1026333</v>
      </c>
      <c r="BV28" s="355">
        <v>0.1026333</v>
      </c>
    </row>
    <row r="29" spans="1:74" ht="11.1" customHeight="1" x14ac:dyDescent="0.2">
      <c r="A29" s="77" t="s">
        <v>703</v>
      </c>
      <c r="B29" s="186" t="s">
        <v>1008</v>
      </c>
      <c r="C29" s="214">
        <v>88.908921449999994</v>
      </c>
      <c r="D29" s="214">
        <v>86.229378237000006</v>
      </c>
      <c r="E29" s="214">
        <v>68.637374254999997</v>
      </c>
      <c r="F29" s="214">
        <v>65.102229496999996</v>
      </c>
      <c r="G29" s="214">
        <v>60.446216063000001</v>
      </c>
      <c r="H29" s="214">
        <v>62.278464769999999</v>
      </c>
      <c r="I29" s="214">
        <v>66.766768382999999</v>
      </c>
      <c r="J29" s="214">
        <v>64.800401093000005</v>
      </c>
      <c r="K29" s="214">
        <v>60.240214936999998</v>
      </c>
      <c r="L29" s="214">
        <v>61.325248811000002</v>
      </c>
      <c r="M29" s="214">
        <v>72.261308096999997</v>
      </c>
      <c r="N29" s="214">
        <v>80.771134609000001</v>
      </c>
      <c r="O29" s="214">
        <v>92.863979318000005</v>
      </c>
      <c r="P29" s="214">
        <v>91.684014000999994</v>
      </c>
      <c r="Q29" s="214">
        <v>81.326006288000002</v>
      </c>
      <c r="R29" s="214">
        <v>65.581877500000004</v>
      </c>
      <c r="S29" s="214">
        <v>56.531125553000003</v>
      </c>
      <c r="T29" s="214">
        <v>58.097170329999997</v>
      </c>
      <c r="U29" s="214">
        <v>62.139555383000001</v>
      </c>
      <c r="V29" s="214">
        <v>62.173466714</v>
      </c>
      <c r="W29" s="214">
        <v>58.899002629999998</v>
      </c>
      <c r="X29" s="214">
        <v>60.218040455000001</v>
      </c>
      <c r="Y29" s="214">
        <v>77.230241996999993</v>
      </c>
      <c r="Z29" s="214">
        <v>94.220097129999999</v>
      </c>
      <c r="AA29" s="214">
        <v>103.84483830000001</v>
      </c>
      <c r="AB29" s="214">
        <v>98.276284138999998</v>
      </c>
      <c r="AC29" s="214">
        <v>82.828596837999996</v>
      </c>
      <c r="AD29" s="214">
        <v>65.577799166999995</v>
      </c>
      <c r="AE29" s="214">
        <v>58.601556737999999</v>
      </c>
      <c r="AF29" s="214">
        <v>58.383746963</v>
      </c>
      <c r="AG29" s="214">
        <v>60.862738125</v>
      </c>
      <c r="AH29" s="214">
        <v>62.555793520999998</v>
      </c>
      <c r="AI29" s="214">
        <v>60.528592897000003</v>
      </c>
      <c r="AJ29" s="214">
        <v>61.929378036999999</v>
      </c>
      <c r="AK29" s="214">
        <v>78.936397903</v>
      </c>
      <c r="AL29" s="214">
        <v>86.808550453999999</v>
      </c>
      <c r="AM29" s="214">
        <v>100.98327818999999</v>
      </c>
      <c r="AN29" s="214">
        <v>105.43572964000001</v>
      </c>
      <c r="AO29" s="214">
        <v>84.426871223000006</v>
      </c>
      <c r="AP29" s="214">
        <v>67.883831470000004</v>
      </c>
      <c r="AQ29" s="214">
        <v>60.553530035999998</v>
      </c>
      <c r="AR29" s="214">
        <v>64.003712633000006</v>
      </c>
      <c r="AS29" s="214">
        <v>67.355689842000004</v>
      </c>
      <c r="AT29" s="214">
        <v>66.694539550000002</v>
      </c>
      <c r="AU29" s="214">
        <v>63.997557069999999</v>
      </c>
      <c r="AV29" s="214">
        <v>64.577642354999995</v>
      </c>
      <c r="AW29" s="214">
        <v>75.063422333000005</v>
      </c>
      <c r="AX29" s="214">
        <v>85.448456300000004</v>
      </c>
      <c r="AY29" s="214">
        <v>101.37567230000001</v>
      </c>
      <c r="AZ29" s="355">
        <v>97.391940000000005</v>
      </c>
      <c r="BA29" s="355">
        <v>83.869600000000005</v>
      </c>
      <c r="BB29" s="355">
        <v>69.496449999999996</v>
      </c>
      <c r="BC29" s="355">
        <v>63.05706</v>
      </c>
      <c r="BD29" s="355">
        <v>64.866870000000006</v>
      </c>
      <c r="BE29" s="355">
        <v>68.463679999999997</v>
      </c>
      <c r="BF29" s="355">
        <v>68.077079999999995</v>
      </c>
      <c r="BG29" s="355">
        <v>64.175299999999993</v>
      </c>
      <c r="BH29" s="355">
        <v>64.513729999999995</v>
      </c>
      <c r="BI29" s="355">
        <v>77.684070000000006</v>
      </c>
      <c r="BJ29" s="355">
        <v>94.715549999999993</v>
      </c>
      <c r="BK29" s="355">
        <v>102.3661</v>
      </c>
      <c r="BL29" s="355">
        <v>97.468649999999997</v>
      </c>
      <c r="BM29" s="355">
        <v>84.122290000000007</v>
      </c>
      <c r="BN29" s="355">
        <v>70.10154</v>
      </c>
      <c r="BO29" s="355">
        <v>63.88308</v>
      </c>
      <c r="BP29" s="355">
        <v>65.699659999999994</v>
      </c>
      <c r="BQ29" s="355">
        <v>69.228200000000001</v>
      </c>
      <c r="BR29" s="355">
        <v>68.937209999999993</v>
      </c>
      <c r="BS29" s="355">
        <v>65.082269999999994</v>
      </c>
      <c r="BT29" s="355">
        <v>65.645840000000007</v>
      </c>
      <c r="BU29" s="355">
        <v>79.490629999999996</v>
      </c>
      <c r="BV29" s="355">
        <v>96.480450000000005</v>
      </c>
    </row>
    <row r="30" spans="1:74" ht="11.1" customHeight="1" x14ac:dyDescent="0.2">
      <c r="A30" s="77"/>
      <c r="B30" s="186"/>
      <c r="C30" s="214"/>
      <c r="D30" s="214"/>
      <c r="E30" s="214"/>
      <c r="F30" s="214"/>
      <c r="G30" s="214"/>
      <c r="H30" s="214"/>
      <c r="I30" s="214"/>
      <c r="J30" s="214"/>
      <c r="K30" s="214"/>
      <c r="L30" s="214"/>
      <c r="M30" s="214"/>
      <c r="N30" s="214"/>
      <c r="O30" s="214"/>
      <c r="P30" s="214"/>
      <c r="Q30" s="214"/>
      <c r="R30" s="214"/>
      <c r="S30" s="214"/>
      <c r="T30" s="214"/>
      <c r="U30" s="214"/>
      <c r="V30" s="214"/>
      <c r="W30" s="214"/>
      <c r="X30" s="214"/>
      <c r="Y30" s="214"/>
      <c r="Z30" s="214"/>
      <c r="AA30" s="214"/>
      <c r="AB30" s="214"/>
      <c r="AC30" s="214"/>
      <c r="AD30" s="214"/>
      <c r="AE30" s="214"/>
      <c r="AF30" s="214"/>
      <c r="AG30" s="214"/>
      <c r="AH30" s="214"/>
      <c r="AI30" s="214"/>
      <c r="AJ30" s="214"/>
      <c r="AK30" s="214"/>
      <c r="AL30" s="214"/>
      <c r="AM30" s="214"/>
      <c r="AN30" s="214"/>
      <c r="AO30" s="214"/>
      <c r="AP30" s="214"/>
      <c r="AQ30" s="214"/>
      <c r="AR30" s="214"/>
      <c r="AS30" s="214"/>
      <c r="AT30" s="214"/>
      <c r="AU30" s="214"/>
      <c r="AV30" s="214"/>
      <c r="AW30" s="214"/>
      <c r="AX30" s="214"/>
      <c r="AY30" s="214"/>
      <c r="AZ30" s="355"/>
      <c r="BA30" s="355"/>
      <c r="BB30" s="355"/>
      <c r="BC30" s="355"/>
      <c r="BD30" s="355"/>
      <c r="BE30" s="355"/>
      <c r="BF30" s="355"/>
      <c r="BG30" s="355"/>
      <c r="BH30" s="355"/>
      <c r="BI30" s="355"/>
      <c r="BJ30" s="355"/>
      <c r="BK30" s="355"/>
      <c r="BL30" s="355"/>
      <c r="BM30" s="355"/>
      <c r="BN30" s="355"/>
      <c r="BO30" s="355"/>
      <c r="BP30" s="355"/>
      <c r="BQ30" s="355"/>
      <c r="BR30" s="355"/>
      <c r="BS30" s="355"/>
      <c r="BT30" s="355"/>
      <c r="BU30" s="355"/>
      <c r="BV30" s="355"/>
    </row>
    <row r="31" spans="1:74" ht="11.1" customHeight="1" x14ac:dyDescent="0.2">
      <c r="A31" s="71"/>
      <c r="B31" s="79" t="s">
        <v>1007</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394"/>
      <c r="BA31" s="394"/>
      <c r="BB31" s="394"/>
      <c r="BC31" s="394"/>
      <c r="BD31" s="394"/>
      <c r="BE31" s="394"/>
      <c r="BF31" s="394"/>
      <c r="BG31" s="394"/>
      <c r="BH31" s="394"/>
      <c r="BI31" s="394"/>
      <c r="BJ31" s="394"/>
      <c r="BK31" s="394"/>
      <c r="BL31" s="394"/>
      <c r="BM31" s="394"/>
      <c r="BN31" s="394"/>
      <c r="BO31" s="394"/>
      <c r="BP31" s="394"/>
      <c r="BQ31" s="394"/>
      <c r="BR31" s="394"/>
      <c r="BS31" s="394"/>
      <c r="BT31" s="394"/>
      <c r="BU31" s="394"/>
      <c r="BV31" s="394"/>
    </row>
    <row r="32" spans="1:74" ht="11.1" customHeight="1" x14ac:dyDescent="0.2">
      <c r="A32" s="76" t="s">
        <v>696</v>
      </c>
      <c r="B32" s="185" t="s">
        <v>588</v>
      </c>
      <c r="C32" s="259">
        <v>2910.0059999999999</v>
      </c>
      <c r="D32" s="259">
        <v>2448.81</v>
      </c>
      <c r="E32" s="259">
        <v>2473.1289999999999</v>
      </c>
      <c r="F32" s="259">
        <v>2611.2260000000001</v>
      </c>
      <c r="G32" s="259">
        <v>2887.06</v>
      </c>
      <c r="H32" s="259">
        <v>3115.4459999999999</v>
      </c>
      <c r="I32" s="259">
        <v>3245.201</v>
      </c>
      <c r="J32" s="259">
        <v>3406.134</v>
      </c>
      <c r="K32" s="259">
        <v>3693.0529999999999</v>
      </c>
      <c r="L32" s="259">
        <v>3929.25</v>
      </c>
      <c r="M32" s="259">
        <v>3799.2150000000001</v>
      </c>
      <c r="N32" s="259">
        <v>3412.91</v>
      </c>
      <c r="O32" s="259">
        <v>2699.2260000000001</v>
      </c>
      <c r="P32" s="259">
        <v>2099.3539999999998</v>
      </c>
      <c r="Q32" s="259">
        <v>1719.8440000000001</v>
      </c>
      <c r="R32" s="259">
        <v>1855.1869999999999</v>
      </c>
      <c r="S32" s="259">
        <v>2269.5630000000001</v>
      </c>
      <c r="T32" s="259">
        <v>2642.6480000000001</v>
      </c>
      <c r="U32" s="259">
        <v>2936.86</v>
      </c>
      <c r="V32" s="259">
        <v>3212.0059999999999</v>
      </c>
      <c r="W32" s="259">
        <v>3564.5039999999999</v>
      </c>
      <c r="X32" s="259">
        <v>3816.9949999999999</v>
      </c>
      <c r="Y32" s="259">
        <v>3605.3359999999998</v>
      </c>
      <c r="Z32" s="259">
        <v>2889.8919999999998</v>
      </c>
      <c r="AA32" s="259">
        <v>1924.922</v>
      </c>
      <c r="AB32" s="259">
        <v>1199.9870000000001</v>
      </c>
      <c r="AC32" s="259">
        <v>857.31</v>
      </c>
      <c r="AD32" s="259">
        <v>1066.3800000000001</v>
      </c>
      <c r="AE32" s="259">
        <v>1547.944</v>
      </c>
      <c r="AF32" s="259">
        <v>2005.4749999999999</v>
      </c>
      <c r="AG32" s="259">
        <v>2399.9740000000002</v>
      </c>
      <c r="AH32" s="259">
        <v>2768.3980000000001</v>
      </c>
      <c r="AI32" s="259">
        <v>3187.0160000000001</v>
      </c>
      <c r="AJ32" s="259">
        <v>3587.27</v>
      </c>
      <c r="AK32" s="259">
        <v>3426.8679999999999</v>
      </c>
      <c r="AL32" s="259">
        <v>3141.2220000000002</v>
      </c>
      <c r="AM32" s="259">
        <v>2416.67</v>
      </c>
      <c r="AN32" s="259">
        <v>1676.569</v>
      </c>
      <c r="AO32" s="259">
        <v>1482.6980000000001</v>
      </c>
      <c r="AP32" s="259">
        <v>1804.673</v>
      </c>
      <c r="AQ32" s="259">
        <v>2298.989</v>
      </c>
      <c r="AR32" s="259">
        <v>2658.4769999999999</v>
      </c>
      <c r="AS32" s="259">
        <v>2935.0889999999999</v>
      </c>
      <c r="AT32" s="259">
        <v>3252.232</v>
      </c>
      <c r="AU32" s="259">
        <v>3624.5639999999999</v>
      </c>
      <c r="AV32" s="259">
        <v>3951.9749999999999</v>
      </c>
      <c r="AW32" s="259">
        <v>3937.319</v>
      </c>
      <c r="AX32" s="259">
        <v>3659.1680431</v>
      </c>
      <c r="AY32" s="259">
        <v>2892.0821428999998</v>
      </c>
      <c r="AZ32" s="374">
        <v>2323.3690000000001</v>
      </c>
      <c r="BA32" s="374">
        <v>2096.3159999999998</v>
      </c>
      <c r="BB32" s="374">
        <v>2263.6480000000001</v>
      </c>
      <c r="BC32" s="374">
        <v>2627.0329999999999</v>
      </c>
      <c r="BD32" s="374">
        <v>2932.1390000000001</v>
      </c>
      <c r="BE32" s="374">
        <v>3154.587</v>
      </c>
      <c r="BF32" s="374">
        <v>3386.0250000000001</v>
      </c>
      <c r="BG32" s="374">
        <v>3724.5329999999999</v>
      </c>
      <c r="BH32" s="374">
        <v>4017.6060000000002</v>
      </c>
      <c r="BI32" s="374">
        <v>3942.4859999999999</v>
      </c>
      <c r="BJ32" s="374">
        <v>3412.6149999999998</v>
      </c>
      <c r="BK32" s="374">
        <v>2696.2179999999998</v>
      </c>
      <c r="BL32" s="374">
        <v>2131.1930000000002</v>
      </c>
      <c r="BM32" s="374">
        <v>1899.4480000000001</v>
      </c>
      <c r="BN32" s="374">
        <v>2070.8359999999998</v>
      </c>
      <c r="BO32" s="374">
        <v>2427.7370000000001</v>
      </c>
      <c r="BP32" s="374">
        <v>2746.2649999999999</v>
      </c>
      <c r="BQ32" s="374">
        <v>2987.17</v>
      </c>
      <c r="BR32" s="374">
        <v>3213.3130000000001</v>
      </c>
      <c r="BS32" s="374">
        <v>3561.0790000000002</v>
      </c>
      <c r="BT32" s="374">
        <v>3868.9319999999998</v>
      </c>
      <c r="BU32" s="374">
        <v>3778.393</v>
      </c>
      <c r="BV32" s="374">
        <v>3252.4850000000001</v>
      </c>
    </row>
    <row r="33" spans="1:74" ht="11.1" customHeight="1" x14ac:dyDescent="0.2">
      <c r="A33" s="637" t="s">
        <v>1277</v>
      </c>
      <c r="B33" s="638" t="s">
        <v>1282</v>
      </c>
      <c r="C33" s="259">
        <v>664.99431444000004</v>
      </c>
      <c r="D33" s="259">
        <v>521.49300000000005</v>
      </c>
      <c r="E33" s="259">
        <v>511.00738013</v>
      </c>
      <c r="F33" s="259">
        <v>565.29443297</v>
      </c>
      <c r="G33" s="259">
        <v>664.47969047000004</v>
      </c>
      <c r="H33" s="259">
        <v>737.08376340999996</v>
      </c>
      <c r="I33" s="259">
        <v>779.25751975000003</v>
      </c>
      <c r="J33" s="259">
        <v>840.66</v>
      </c>
      <c r="K33" s="259">
        <v>908.92624611999997</v>
      </c>
      <c r="L33" s="259">
        <v>955.66224322000005</v>
      </c>
      <c r="M33" s="259">
        <v>891.42876536999995</v>
      </c>
      <c r="N33" s="259">
        <v>793.92546525</v>
      </c>
      <c r="O33" s="259">
        <v>605.22299999999996</v>
      </c>
      <c r="P33" s="259">
        <v>419.83699999999999</v>
      </c>
      <c r="Q33" s="259">
        <v>303.74053409999999</v>
      </c>
      <c r="R33" s="259">
        <v>362.49580307999997</v>
      </c>
      <c r="S33" s="259">
        <v>488.36956672000002</v>
      </c>
      <c r="T33" s="259">
        <v>606.05176925000001</v>
      </c>
      <c r="U33" s="259">
        <v>678.19823227999996</v>
      </c>
      <c r="V33" s="259">
        <v>759.99623799000005</v>
      </c>
      <c r="W33" s="259">
        <v>854.23775896999996</v>
      </c>
      <c r="X33" s="259">
        <v>910.00676020000003</v>
      </c>
      <c r="Y33" s="259">
        <v>851.24952498000005</v>
      </c>
      <c r="Z33" s="259">
        <v>688.71576003999996</v>
      </c>
      <c r="AA33" s="259">
        <v>451.33499999999998</v>
      </c>
      <c r="AB33" s="259">
        <v>271.80076972000001</v>
      </c>
      <c r="AC33" s="259">
        <v>167.715</v>
      </c>
      <c r="AD33" s="259">
        <v>213.47520410000001</v>
      </c>
      <c r="AE33" s="259">
        <v>349.73899999999998</v>
      </c>
      <c r="AF33" s="259">
        <v>474.62400000000002</v>
      </c>
      <c r="AG33" s="259">
        <v>580.93700000000001</v>
      </c>
      <c r="AH33" s="259">
        <v>689.32799999999997</v>
      </c>
      <c r="AI33" s="259">
        <v>805.73274528000002</v>
      </c>
      <c r="AJ33" s="259">
        <v>892.32799999999997</v>
      </c>
      <c r="AK33" s="259">
        <v>831.39751132000004</v>
      </c>
      <c r="AL33" s="259">
        <v>742.48599999999999</v>
      </c>
      <c r="AM33" s="259">
        <v>535.93200000000002</v>
      </c>
      <c r="AN33" s="259">
        <v>341.80079309000001</v>
      </c>
      <c r="AO33" s="259">
        <v>242.43383376</v>
      </c>
      <c r="AP33" s="259">
        <v>312.01682476000002</v>
      </c>
      <c r="AQ33" s="259">
        <v>455.15279991</v>
      </c>
      <c r="AR33" s="259">
        <v>576.26700000000005</v>
      </c>
      <c r="AS33" s="259">
        <v>660.77077297000005</v>
      </c>
      <c r="AT33" s="259">
        <v>765.69876277000003</v>
      </c>
      <c r="AU33" s="259">
        <v>859.39876128000003</v>
      </c>
      <c r="AV33" s="259">
        <v>918.59299999999996</v>
      </c>
      <c r="AW33" s="259">
        <v>912.67726288999995</v>
      </c>
      <c r="AX33" s="259">
        <v>853.80276160000005</v>
      </c>
      <c r="AY33" s="259">
        <v>631.66899358000001</v>
      </c>
      <c r="AZ33" s="374">
        <v>462.3605</v>
      </c>
      <c r="BA33" s="374">
        <v>378.2473</v>
      </c>
      <c r="BB33" s="374">
        <v>437.13350000000003</v>
      </c>
      <c r="BC33" s="374">
        <v>557.57399999999996</v>
      </c>
      <c r="BD33" s="374">
        <v>654.44060000000002</v>
      </c>
      <c r="BE33" s="374">
        <v>719.85569999999996</v>
      </c>
      <c r="BF33" s="374">
        <v>799.70140000000004</v>
      </c>
      <c r="BG33" s="374">
        <v>886.00310000000002</v>
      </c>
      <c r="BH33" s="374">
        <v>918.84979999999996</v>
      </c>
      <c r="BI33" s="374">
        <v>881.97469999999998</v>
      </c>
      <c r="BJ33" s="374">
        <v>720.70680000000004</v>
      </c>
      <c r="BK33" s="374">
        <v>541.25409999999999</v>
      </c>
      <c r="BL33" s="374">
        <v>377.00749999999999</v>
      </c>
      <c r="BM33" s="374">
        <v>293.9486</v>
      </c>
      <c r="BN33" s="374">
        <v>354.23379999999997</v>
      </c>
      <c r="BO33" s="374">
        <v>463.7466</v>
      </c>
      <c r="BP33" s="374">
        <v>562.37860000000001</v>
      </c>
      <c r="BQ33" s="374">
        <v>640.77250000000004</v>
      </c>
      <c r="BR33" s="374">
        <v>729.19110000000001</v>
      </c>
      <c r="BS33" s="374">
        <v>815.8374</v>
      </c>
      <c r="BT33" s="374">
        <v>856.28579999999999</v>
      </c>
      <c r="BU33" s="374">
        <v>803.63570000000004</v>
      </c>
      <c r="BV33" s="374">
        <v>670.72670000000005</v>
      </c>
    </row>
    <row r="34" spans="1:74" ht="11.1" customHeight="1" x14ac:dyDescent="0.2">
      <c r="A34" s="637" t="s">
        <v>1278</v>
      </c>
      <c r="B34" s="638" t="s">
        <v>1283</v>
      </c>
      <c r="C34" s="259">
        <v>756.41022020000003</v>
      </c>
      <c r="D34" s="259">
        <v>596.16499999999996</v>
      </c>
      <c r="E34" s="259">
        <v>564.08531574000006</v>
      </c>
      <c r="F34" s="259">
        <v>604.494463</v>
      </c>
      <c r="G34" s="259">
        <v>689.19471615999998</v>
      </c>
      <c r="H34" s="259">
        <v>762.79975516000002</v>
      </c>
      <c r="I34" s="259">
        <v>831.96248727</v>
      </c>
      <c r="J34" s="259">
        <v>936.726</v>
      </c>
      <c r="K34" s="259">
        <v>1047.3902836</v>
      </c>
      <c r="L34" s="259">
        <v>1121.5802854000001</v>
      </c>
      <c r="M34" s="259">
        <v>1066.4277193</v>
      </c>
      <c r="N34" s="259">
        <v>928.04254384000001</v>
      </c>
      <c r="O34" s="259">
        <v>692.74800000000005</v>
      </c>
      <c r="P34" s="259">
        <v>493.86900000000003</v>
      </c>
      <c r="Q34" s="259">
        <v>352.45361974999997</v>
      </c>
      <c r="R34" s="259">
        <v>369.03079953000002</v>
      </c>
      <c r="S34" s="259">
        <v>474.81357874999998</v>
      </c>
      <c r="T34" s="259">
        <v>596.14077302999999</v>
      </c>
      <c r="U34" s="259">
        <v>708.79924275999997</v>
      </c>
      <c r="V34" s="259">
        <v>836.31726189000005</v>
      </c>
      <c r="W34" s="259">
        <v>969.57572642000002</v>
      </c>
      <c r="X34" s="259">
        <v>1055.6617217999999</v>
      </c>
      <c r="Y34" s="259">
        <v>984.79145046999997</v>
      </c>
      <c r="Z34" s="259">
        <v>746.44173992000003</v>
      </c>
      <c r="AA34" s="259">
        <v>449.673</v>
      </c>
      <c r="AB34" s="259">
        <v>237.99879836</v>
      </c>
      <c r="AC34" s="259">
        <v>142.51300000000001</v>
      </c>
      <c r="AD34" s="259">
        <v>179.33817146000001</v>
      </c>
      <c r="AE34" s="259">
        <v>317.90100000000001</v>
      </c>
      <c r="AF34" s="259">
        <v>471.76499999999999</v>
      </c>
      <c r="AG34" s="259">
        <v>625.76400000000001</v>
      </c>
      <c r="AH34" s="259">
        <v>788.93</v>
      </c>
      <c r="AI34" s="259">
        <v>935.82170414999996</v>
      </c>
      <c r="AJ34" s="259">
        <v>1047.6089999999999</v>
      </c>
      <c r="AK34" s="259">
        <v>972.80242820000001</v>
      </c>
      <c r="AL34" s="259">
        <v>854.54499999999996</v>
      </c>
      <c r="AM34" s="259">
        <v>617.71600000000001</v>
      </c>
      <c r="AN34" s="259">
        <v>345.09079109999999</v>
      </c>
      <c r="AO34" s="259">
        <v>251.93782723999999</v>
      </c>
      <c r="AP34" s="259">
        <v>309.0918264</v>
      </c>
      <c r="AQ34" s="259">
        <v>438.18180737</v>
      </c>
      <c r="AR34" s="259">
        <v>564.995</v>
      </c>
      <c r="AS34" s="259">
        <v>683.75676508000004</v>
      </c>
      <c r="AT34" s="259">
        <v>831.14374249000002</v>
      </c>
      <c r="AU34" s="259">
        <v>972.12672997000004</v>
      </c>
      <c r="AV34" s="259">
        <v>1094.3910000000001</v>
      </c>
      <c r="AW34" s="259">
        <v>1094.8992765</v>
      </c>
      <c r="AX34" s="259">
        <v>982.19948796000006</v>
      </c>
      <c r="AY34" s="259">
        <v>743.94807929000001</v>
      </c>
      <c r="AZ34" s="374">
        <v>569.44230000000005</v>
      </c>
      <c r="BA34" s="374">
        <v>476.34350000000001</v>
      </c>
      <c r="BB34" s="374">
        <v>504.48849999999999</v>
      </c>
      <c r="BC34" s="374">
        <v>592.75869999999998</v>
      </c>
      <c r="BD34" s="374">
        <v>692.70519999999999</v>
      </c>
      <c r="BE34" s="374">
        <v>789.59960000000001</v>
      </c>
      <c r="BF34" s="374">
        <v>902.65689999999995</v>
      </c>
      <c r="BG34" s="374">
        <v>1029.867</v>
      </c>
      <c r="BH34" s="374">
        <v>1125.4259999999999</v>
      </c>
      <c r="BI34" s="374">
        <v>1072.136</v>
      </c>
      <c r="BJ34" s="374">
        <v>890.23209999999995</v>
      </c>
      <c r="BK34" s="374">
        <v>652.02089999999998</v>
      </c>
      <c r="BL34" s="374">
        <v>486.93239999999997</v>
      </c>
      <c r="BM34" s="374">
        <v>401.22160000000002</v>
      </c>
      <c r="BN34" s="374">
        <v>436.69139999999999</v>
      </c>
      <c r="BO34" s="374">
        <v>530.83960000000002</v>
      </c>
      <c r="BP34" s="374">
        <v>638.36170000000004</v>
      </c>
      <c r="BQ34" s="374">
        <v>742.24530000000004</v>
      </c>
      <c r="BR34" s="374">
        <v>860.13900000000001</v>
      </c>
      <c r="BS34" s="374">
        <v>990.17660000000001</v>
      </c>
      <c r="BT34" s="374">
        <v>1087.2750000000001</v>
      </c>
      <c r="BU34" s="374">
        <v>1035.953</v>
      </c>
      <c r="BV34" s="374">
        <v>834.97479999999996</v>
      </c>
    </row>
    <row r="35" spans="1:74" ht="11.1" customHeight="1" x14ac:dyDescent="0.2">
      <c r="A35" s="637" t="s">
        <v>1279</v>
      </c>
      <c r="B35" s="638" t="s">
        <v>1284</v>
      </c>
      <c r="C35" s="259">
        <v>1052.2509152</v>
      </c>
      <c r="D35" s="259">
        <v>933.11099999999999</v>
      </c>
      <c r="E35" s="259">
        <v>1000.4407864</v>
      </c>
      <c r="F35" s="259">
        <v>1014.5507771</v>
      </c>
      <c r="G35" s="259">
        <v>1055.5220968000001</v>
      </c>
      <c r="H35" s="259">
        <v>1087.9886508</v>
      </c>
      <c r="I35" s="259">
        <v>1082.0493331</v>
      </c>
      <c r="J35" s="259">
        <v>1081.4190000000001</v>
      </c>
      <c r="K35" s="259">
        <v>1158.3263136999999</v>
      </c>
      <c r="L35" s="259">
        <v>1235.5143144000001</v>
      </c>
      <c r="M35" s="259">
        <v>1226.2016771999999</v>
      </c>
      <c r="N35" s="259">
        <v>1135.2226653</v>
      </c>
      <c r="O35" s="259">
        <v>950.36300000000006</v>
      </c>
      <c r="P35" s="259">
        <v>777.56700000000001</v>
      </c>
      <c r="Q35" s="259">
        <v>664.55916855999999</v>
      </c>
      <c r="R35" s="259">
        <v>713.51261239999997</v>
      </c>
      <c r="S35" s="259">
        <v>847.48524811000004</v>
      </c>
      <c r="T35" s="259">
        <v>938.33864273999995</v>
      </c>
      <c r="U35" s="259">
        <v>1010.0903459</v>
      </c>
      <c r="V35" s="259">
        <v>1048.7623283999999</v>
      </c>
      <c r="W35" s="259">
        <v>1141.216678</v>
      </c>
      <c r="X35" s="259">
        <v>1228.4906762999999</v>
      </c>
      <c r="Y35" s="259">
        <v>1170.7723467000001</v>
      </c>
      <c r="Z35" s="259">
        <v>990.74365479999994</v>
      </c>
      <c r="AA35" s="259">
        <v>668.54</v>
      </c>
      <c r="AB35" s="259">
        <v>452.77761638999999</v>
      </c>
      <c r="AC35" s="259">
        <v>337.59199999999998</v>
      </c>
      <c r="AD35" s="259">
        <v>426.79340804999998</v>
      </c>
      <c r="AE35" s="259">
        <v>560.42899999999997</v>
      </c>
      <c r="AF35" s="259">
        <v>666.01499999999999</v>
      </c>
      <c r="AG35" s="259">
        <v>755.57899999999995</v>
      </c>
      <c r="AH35" s="259">
        <v>806.41800000000001</v>
      </c>
      <c r="AI35" s="259">
        <v>929.01170631000002</v>
      </c>
      <c r="AJ35" s="259">
        <v>1090.604</v>
      </c>
      <c r="AK35" s="259">
        <v>1084.4123626000001</v>
      </c>
      <c r="AL35" s="259">
        <v>1044.8330000000001</v>
      </c>
      <c r="AM35" s="259">
        <v>831.26800000000003</v>
      </c>
      <c r="AN35" s="259">
        <v>576.01865131</v>
      </c>
      <c r="AO35" s="259">
        <v>574.91760576000001</v>
      </c>
      <c r="AP35" s="259">
        <v>749.66757895000001</v>
      </c>
      <c r="AQ35" s="259">
        <v>920.72659523000004</v>
      </c>
      <c r="AR35" s="259">
        <v>1002.252</v>
      </c>
      <c r="AS35" s="259">
        <v>1050.0036392</v>
      </c>
      <c r="AT35" s="259">
        <v>1095.8116605</v>
      </c>
      <c r="AU35" s="259">
        <v>1206.3286648999999</v>
      </c>
      <c r="AV35" s="259">
        <v>1321.297</v>
      </c>
      <c r="AW35" s="259">
        <v>1330.2634410999999</v>
      </c>
      <c r="AX35" s="259">
        <v>1298.4384969</v>
      </c>
      <c r="AY35" s="259">
        <v>1070.1069269</v>
      </c>
      <c r="AZ35" s="374">
        <v>888.90629999999999</v>
      </c>
      <c r="BA35" s="374">
        <v>841.2183</v>
      </c>
      <c r="BB35" s="374">
        <v>889.97799999999995</v>
      </c>
      <c r="BC35" s="374">
        <v>990.90480000000002</v>
      </c>
      <c r="BD35" s="374">
        <v>1046.722</v>
      </c>
      <c r="BE35" s="374">
        <v>1070.769</v>
      </c>
      <c r="BF35" s="374">
        <v>1085.3869999999999</v>
      </c>
      <c r="BG35" s="374">
        <v>1173.856</v>
      </c>
      <c r="BH35" s="374">
        <v>1310.1099999999999</v>
      </c>
      <c r="BI35" s="374">
        <v>1336.1679999999999</v>
      </c>
      <c r="BJ35" s="374">
        <v>1218.143</v>
      </c>
      <c r="BK35" s="374">
        <v>1032.3889999999999</v>
      </c>
      <c r="BL35" s="374">
        <v>858.42169999999999</v>
      </c>
      <c r="BM35" s="374">
        <v>807.81240000000003</v>
      </c>
      <c r="BN35" s="374">
        <v>858.42049999999995</v>
      </c>
      <c r="BO35" s="374">
        <v>955.43309999999997</v>
      </c>
      <c r="BP35" s="374">
        <v>1013.975</v>
      </c>
      <c r="BQ35" s="374">
        <v>1035.7449999999999</v>
      </c>
      <c r="BR35" s="374">
        <v>1030.499</v>
      </c>
      <c r="BS35" s="374">
        <v>1123.154</v>
      </c>
      <c r="BT35" s="374">
        <v>1261.171</v>
      </c>
      <c r="BU35" s="374">
        <v>1292.9659999999999</v>
      </c>
      <c r="BV35" s="374">
        <v>1192.136</v>
      </c>
    </row>
    <row r="36" spans="1:74" ht="11.1" customHeight="1" x14ac:dyDescent="0.2">
      <c r="A36" s="637" t="s">
        <v>1280</v>
      </c>
      <c r="B36" s="746" t="s">
        <v>1285</v>
      </c>
      <c r="C36" s="259">
        <v>158.22583688</v>
      </c>
      <c r="D36" s="259">
        <v>137.94800000000001</v>
      </c>
      <c r="E36" s="259">
        <v>138.18683236999999</v>
      </c>
      <c r="F36" s="259">
        <v>141.01810800999999</v>
      </c>
      <c r="G36" s="259">
        <v>153.18215917000001</v>
      </c>
      <c r="H36" s="259">
        <v>170.61094524000001</v>
      </c>
      <c r="I36" s="259">
        <v>186.13488529</v>
      </c>
      <c r="J36" s="259">
        <v>202.57900000000001</v>
      </c>
      <c r="K36" s="259">
        <v>227.18106151999999</v>
      </c>
      <c r="L36" s="259">
        <v>240.08306110000001</v>
      </c>
      <c r="M36" s="259">
        <v>234.46493828999999</v>
      </c>
      <c r="N36" s="259">
        <v>207.53412162000001</v>
      </c>
      <c r="O36" s="259">
        <v>170.239</v>
      </c>
      <c r="P36" s="259">
        <v>144.70500000000001</v>
      </c>
      <c r="Q36" s="259">
        <v>129.0362269</v>
      </c>
      <c r="R36" s="259">
        <v>124.63893229</v>
      </c>
      <c r="S36" s="259">
        <v>134.48888067999999</v>
      </c>
      <c r="T36" s="259">
        <v>147.90194369</v>
      </c>
      <c r="U36" s="259">
        <v>162.11505552</v>
      </c>
      <c r="V36" s="259">
        <v>182.10305701999999</v>
      </c>
      <c r="W36" s="259">
        <v>201.04794326999999</v>
      </c>
      <c r="X36" s="259">
        <v>214.04494360000001</v>
      </c>
      <c r="Y36" s="259">
        <v>209.59988304000001</v>
      </c>
      <c r="Z36" s="259">
        <v>173.39793958000001</v>
      </c>
      <c r="AA36" s="259">
        <v>137.37799999999999</v>
      </c>
      <c r="AB36" s="259">
        <v>102.50691315</v>
      </c>
      <c r="AC36" s="259">
        <v>83.983000000000004</v>
      </c>
      <c r="AD36" s="259">
        <v>82.058078453999997</v>
      </c>
      <c r="AE36" s="259">
        <v>98.716999999999999</v>
      </c>
      <c r="AF36" s="259">
        <v>121.623</v>
      </c>
      <c r="AG36" s="259">
        <v>140.46100000000001</v>
      </c>
      <c r="AH36" s="259">
        <v>157.71600000000001</v>
      </c>
      <c r="AI36" s="259">
        <v>174.60994479999999</v>
      </c>
      <c r="AJ36" s="259">
        <v>187.375</v>
      </c>
      <c r="AK36" s="259">
        <v>174.78289726</v>
      </c>
      <c r="AL36" s="259">
        <v>151.84100000000001</v>
      </c>
      <c r="AM36" s="259">
        <v>130.96600000000001</v>
      </c>
      <c r="AN36" s="259">
        <v>115.88192985000001</v>
      </c>
      <c r="AO36" s="259">
        <v>113.34092228</v>
      </c>
      <c r="AP36" s="259">
        <v>116.13193477</v>
      </c>
      <c r="AQ36" s="259">
        <v>135.19294056999999</v>
      </c>
      <c r="AR36" s="259">
        <v>154.61099999999999</v>
      </c>
      <c r="AS36" s="259">
        <v>171.81494097000001</v>
      </c>
      <c r="AT36" s="259">
        <v>187.11594203000001</v>
      </c>
      <c r="AU36" s="259">
        <v>203.22594355000001</v>
      </c>
      <c r="AV36" s="259">
        <v>214.69200000000001</v>
      </c>
      <c r="AW36" s="259">
        <v>207.01218592000001</v>
      </c>
      <c r="AX36" s="259">
        <v>185.14666066999999</v>
      </c>
      <c r="AY36" s="259">
        <v>155.70084111</v>
      </c>
      <c r="AZ36" s="374">
        <v>133.59049999999999</v>
      </c>
      <c r="BA36" s="374">
        <v>125.20229999999999</v>
      </c>
      <c r="BB36" s="374">
        <v>129.50550000000001</v>
      </c>
      <c r="BC36" s="374">
        <v>143.50890000000001</v>
      </c>
      <c r="BD36" s="374">
        <v>164.001</v>
      </c>
      <c r="BE36" s="374">
        <v>181.97280000000001</v>
      </c>
      <c r="BF36" s="374">
        <v>199.56100000000001</v>
      </c>
      <c r="BG36" s="374">
        <v>218.59610000000001</v>
      </c>
      <c r="BH36" s="374">
        <v>230.0821</v>
      </c>
      <c r="BI36" s="374">
        <v>224.76859999999999</v>
      </c>
      <c r="BJ36" s="374">
        <v>195.93719999999999</v>
      </c>
      <c r="BK36" s="374">
        <v>160.91589999999999</v>
      </c>
      <c r="BL36" s="374">
        <v>134.5316</v>
      </c>
      <c r="BM36" s="374">
        <v>123.0262</v>
      </c>
      <c r="BN36" s="374">
        <v>123.50320000000001</v>
      </c>
      <c r="BO36" s="374">
        <v>138.5087</v>
      </c>
      <c r="BP36" s="374">
        <v>158.18440000000001</v>
      </c>
      <c r="BQ36" s="374">
        <v>175.67410000000001</v>
      </c>
      <c r="BR36" s="374">
        <v>193.33750000000001</v>
      </c>
      <c r="BS36" s="374">
        <v>212.27459999999999</v>
      </c>
      <c r="BT36" s="374">
        <v>223.70500000000001</v>
      </c>
      <c r="BU36" s="374">
        <v>218.37889999999999</v>
      </c>
      <c r="BV36" s="374">
        <v>189.04949999999999</v>
      </c>
    </row>
    <row r="37" spans="1:74" ht="11.1" customHeight="1" x14ac:dyDescent="0.2">
      <c r="A37" s="637" t="s">
        <v>1281</v>
      </c>
      <c r="B37" s="746" t="s">
        <v>1286</v>
      </c>
      <c r="C37" s="259">
        <v>278.12471326999997</v>
      </c>
      <c r="D37" s="259">
        <v>260.09300000000002</v>
      </c>
      <c r="E37" s="259">
        <v>259.40868533000003</v>
      </c>
      <c r="F37" s="259">
        <v>285.86821895000003</v>
      </c>
      <c r="G37" s="259">
        <v>324.68133738</v>
      </c>
      <c r="H37" s="259">
        <v>356.96288542000002</v>
      </c>
      <c r="I37" s="259">
        <v>365.79677456000002</v>
      </c>
      <c r="J37" s="259">
        <v>344.75</v>
      </c>
      <c r="K37" s="259">
        <v>351.22909511</v>
      </c>
      <c r="L37" s="259">
        <v>376.41009580000002</v>
      </c>
      <c r="M37" s="259">
        <v>380.69189979999999</v>
      </c>
      <c r="N37" s="259">
        <v>348.18520403999997</v>
      </c>
      <c r="O37" s="259">
        <v>271.697</v>
      </c>
      <c r="P37" s="259">
        <v>249.46299999999999</v>
      </c>
      <c r="Q37" s="259">
        <v>256.31145070000002</v>
      </c>
      <c r="R37" s="259">
        <v>271.18085268999999</v>
      </c>
      <c r="S37" s="259">
        <v>309.12872573999999</v>
      </c>
      <c r="T37" s="259">
        <v>338.02787130000002</v>
      </c>
      <c r="U37" s="259">
        <v>360.57012349000001</v>
      </c>
      <c r="V37" s="259">
        <v>366.25811469000001</v>
      </c>
      <c r="W37" s="259">
        <v>377.97089334999998</v>
      </c>
      <c r="X37" s="259">
        <v>386.64189811</v>
      </c>
      <c r="Y37" s="259">
        <v>367.67879483000002</v>
      </c>
      <c r="Z37" s="259">
        <v>270.77390566000003</v>
      </c>
      <c r="AA37" s="259">
        <v>197.953</v>
      </c>
      <c r="AB37" s="259">
        <v>115.23490237</v>
      </c>
      <c r="AC37" s="259">
        <v>104.941</v>
      </c>
      <c r="AD37" s="259">
        <v>144.26813792999999</v>
      </c>
      <c r="AE37" s="259">
        <v>200.453</v>
      </c>
      <c r="AF37" s="259">
        <v>249.196</v>
      </c>
      <c r="AG37" s="259">
        <v>274.72500000000002</v>
      </c>
      <c r="AH37" s="259">
        <v>302.75200000000001</v>
      </c>
      <c r="AI37" s="259">
        <v>318.01989945999998</v>
      </c>
      <c r="AJ37" s="259">
        <v>345.64</v>
      </c>
      <c r="AK37" s="259">
        <v>339.20080062</v>
      </c>
      <c r="AL37" s="259">
        <v>322.52</v>
      </c>
      <c r="AM37" s="259">
        <v>275.97699999999998</v>
      </c>
      <c r="AN37" s="259">
        <v>273.15083464999998</v>
      </c>
      <c r="AO37" s="259">
        <v>275.67681096000001</v>
      </c>
      <c r="AP37" s="259">
        <v>293.55683512000002</v>
      </c>
      <c r="AQ37" s="259">
        <v>325.45585691999997</v>
      </c>
      <c r="AR37" s="259">
        <v>335.995</v>
      </c>
      <c r="AS37" s="259">
        <v>344.21488174000001</v>
      </c>
      <c r="AT37" s="259">
        <v>347.82689223</v>
      </c>
      <c r="AU37" s="259">
        <v>358.94090029</v>
      </c>
      <c r="AV37" s="259">
        <v>378.38400000000001</v>
      </c>
      <c r="AW37" s="259">
        <v>368.00583360000002</v>
      </c>
      <c r="AX37" s="259">
        <v>314.39463604000002</v>
      </c>
      <c r="AY37" s="259">
        <v>265.65730194999998</v>
      </c>
      <c r="AZ37" s="374">
        <v>244.44290000000001</v>
      </c>
      <c r="BA37" s="374">
        <v>250.91409999999999</v>
      </c>
      <c r="BB37" s="374">
        <v>278.334</v>
      </c>
      <c r="BC37" s="374">
        <v>318.00709999999998</v>
      </c>
      <c r="BD37" s="374">
        <v>349.91340000000002</v>
      </c>
      <c r="BE37" s="374">
        <v>367.8621</v>
      </c>
      <c r="BF37" s="374">
        <v>374.08390000000003</v>
      </c>
      <c r="BG37" s="374">
        <v>391.66800000000001</v>
      </c>
      <c r="BH37" s="374">
        <v>408.52010000000001</v>
      </c>
      <c r="BI37" s="374">
        <v>402.97859999999997</v>
      </c>
      <c r="BJ37" s="374">
        <v>362.41019999999997</v>
      </c>
      <c r="BK37" s="374">
        <v>284.6388</v>
      </c>
      <c r="BL37" s="374">
        <v>249.6737</v>
      </c>
      <c r="BM37" s="374">
        <v>249.04810000000001</v>
      </c>
      <c r="BN37" s="374">
        <v>273.779</v>
      </c>
      <c r="BO37" s="374">
        <v>314.93029999999999</v>
      </c>
      <c r="BP37" s="374">
        <v>349.00850000000003</v>
      </c>
      <c r="BQ37" s="374">
        <v>368.2047</v>
      </c>
      <c r="BR37" s="374">
        <v>375.51060000000001</v>
      </c>
      <c r="BS37" s="374">
        <v>395.0933</v>
      </c>
      <c r="BT37" s="374">
        <v>415.8768</v>
      </c>
      <c r="BU37" s="374">
        <v>402.99759999999998</v>
      </c>
      <c r="BV37" s="374">
        <v>340.41199999999998</v>
      </c>
    </row>
    <row r="38" spans="1:74" ht="11.1" customHeight="1" x14ac:dyDescent="0.2">
      <c r="A38" s="637" t="s">
        <v>1287</v>
      </c>
      <c r="B38" s="745" t="s">
        <v>577</v>
      </c>
      <c r="C38" s="255" t="s">
        <v>1311</v>
      </c>
      <c r="D38" s="255" t="s">
        <v>1311</v>
      </c>
      <c r="E38" s="255" t="s">
        <v>1311</v>
      </c>
      <c r="F38" s="255" t="s">
        <v>1311</v>
      </c>
      <c r="G38" s="255" t="s">
        <v>1311</v>
      </c>
      <c r="H38" s="255" t="s">
        <v>1311</v>
      </c>
      <c r="I38" s="255" t="s">
        <v>1311</v>
      </c>
      <c r="J38" s="255" t="s">
        <v>1311</v>
      </c>
      <c r="K38" s="255" t="s">
        <v>1311</v>
      </c>
      <c r="L38" s="255" t="s">
        <v>1311</v>
      </c>
      <c r="M38" s="255" t="s">
        <v>1311</v>
      </c>
      <c r="N38" s="255" t="s">
        <v>1311</v>
      </c>
      <c r="O38" s="255">
        <v>8.9559999999999995</v>
      </c>
      <c r="P38" s="255">
        <v>13.913</v>
      </c>
      <c r="Q38" s="255">
        <v>13.743</v>
      </c>
      <c r="R38" s="255">
        <v>14.327999999999999</v>
      </c>
      <c r="S38" s="255">
        <v>15.276999999999999</v>
      </c>
      <c r="T38" s="255">
        <v>16.187000000000001</v>
      </c>
      <c r="U38" s="255">
        <v>17.087</v>
      </c>
      <c r="V38" s="255">
        <v>18.568999999999999</v>
      </c>
      <c r="W38" s="255">
        <v>20.454999999999998</v>
      </c>
      <c r="X38" s="255">
        <v>22.149000000000001</v>
      </c>
      <c r="Y38" s="255">
        <v>21.244</v>
      </c>
      <c r="Z38" s="255">
        <v>19.818999999999999</v>
      </c>
      <c r="AA38" s="255">
        <v>20.042999999999999</v>
      </c>
      <c r="AB38" s="255">
        <v>19.667999999999999</v>
      </c>
      <c r="AC38" s="255">
        <v>20.565999999999999</v>
      </c>
      <c r="AD38" s="255">
        <v>20.446999999999999</v>
      </c>
      <c r="AE38" s="255">
        <v>20.704999999999998</v>
      </c>
      <c r="AF38" s="255">
        <v>22.251999999999999</v>
      </c>
      <c r="AG38" s="255">
        <v>22.507999999999999</v>
      </c>
      <c r="AH38" s="255">
        <v>23.254000000000001</v>
      </c>
      <c r="AI38" s="255">
        <v>23.82</v>
      </c>
      <c r="AJ38" s="255">
        <v>23.713999999999999</v>
      </c>
      <c r="AK38" s="255">
        <v>24.271999999999998</v>
      </c>
      <c r="AL38" s="255">
        <v>24.997</v>
      </c>
      <c r="AM38" s="255">
        <v>24.811</v>
      </c>
      <c r="AN38" s="255">
        <v>24.626000000000001</v>
      </c>
      <c r="AO38" s="255">
        <v>24.390999999999998</v>
      </c>
      <c r="AP38" s="255">
        <v>24.207999999999998</v>
      </c>
      <c r="AQ38" s="255">
        <v>24.279</v>
      </c>
      <c r="AR38" s="255">
        <v>24.356999999999999</v>
      </c>
      <c r="AS38" s="255">
        <v>24.527999999999999</v>
      </c>
      <c r="AT38" s="255">
        <v>24.635000000000002</v>
      </c>
      <c r="AU38" s="255">
        <v>24.542999999999999</v>
      </c>
      <c r="AV38" s="255">
        <v>24.617999999999999</v>
      </c>
      <c r="AW38" s="255">
        <v>24.460999999999999</v>
      </c>
      <c r="AX38" s="255">
        <v>25.186</v>
      </c>
      <c r="AY38" s="255">
        <v>25</v>
      </c>
      <c r="AZ38" s="342">
        <v>24.626000000000001</v>
      </c>
      <c r="BA38" s="342">
        <v>24.390999999999998</v>
      </c>
      <c r="BB38" s="342">
        <v>24.207999999999998</v>
      </c>
      <c r="BC38" s="342">
        <v>24.279</v>
      </c>
      <c r="BD38" s="342">
        <v>24.356999999999999</v>
      </c>
      <c r="BE38" s="342">
        <v>24.527999999999999</v>
      </c>
      <c r="BF38" s="342">
        <v>24.635000000000002</v>
      </c>
      <c r="BG38" s="342">
        <v>24.542999999999999</v>
      </c>
      <c r="BH38" s="342">
        <v>24.617999999999999</v>
      </c>
      <c r="BI38" s="342">
        <v>24.460999999999999</v>
      </c>
      <c r="BJ38" s="342">
        <v>25.186</v>
      </c>
      <c r="BK38" s="342">
        <v>25</v>
      </c>
      <c r="BL38" s="342">
        <v>24.626000000000001</v>
      </c>
      <c r="BM38" s="342">
        <v>24.390999999999998</v>
      </c>
      <c r="BN38" s="342">
        <v>24.207999999999998</v>
      </c>
      <c r="BO38" s="342">
        <v>24.279</v>
      </c>
      <c r="BP38" s="342">
        <v>24.356999999999999</v>
      </c>
      <c r="BQ38" s="342">
        <v>24.527999999999999</v>
      </c>
      <c r="BR38" s="342">
        <v>24.635000000000002</v>
      </c>
      <c r="BS38" s="342">
        <v>24.542999999999999</v>
      </c>
      <c r="BT38" s="342">
        <v>24.617999999999999</v>
      </c>
      <c r="BU38" s="342">
        <v>24.460999999999999</v>
      </c>
      <c r="BV38" s="342">
        <v>25.186</v>
      </c>
    </row>
    <row r="39" spans="1:74" s="283" customFormat="1" ht="11.1" customHeight="1" x14ac:dyDescent="0.2">
      <c r="A39" s="76"/>
      <c r="B39" s="281"/>
      <c r="C39" s="282"/>
      <c r="D39" s="282"/>
      <c r="E39" s="282"/>
      <c r="F39" s="282"/>
      <c r="G39" s="282"/>
      <c r="H39" s="282"/>
      <c r="I39" s="282"/>
      <c r="J39" s="282"/>
      <c r="K39" s="282"/>
      <c r="L39" s="282"/>
      <c r="M39" s="282"/>
      <c r="N39" s="282"/>
      <c r="O39" s="282"/>
      <c r="P39" s="282"/>
      <c r="Q39" s="282"/>
      <c r="R39" s="282"/>
      <c r="S39" s="282"/>
      <c r="T39" s="282"/>
      <c r="U39" s="282"/>
      <c r="V39" s="282"/>
      <c r="W39" s="282"/>
      <c r="X39" s="282"/>
      <c r="Y39" s="282"/>
      <c r="Z39" s="282"/>
      <c r="AA39" s="282"/>
      <c r="AB39" s="282"/>
      <c r="AC39" s="282"/>
      <c r="AD39" s="282"/>
      <c r="AE39" s="282"/>
      <c r="AF39" s="282"/>
      <c r="AG39" s="282"/>
      <c r="AH39" s="282"/>
      <c r="AI39" s="282"/>
      <c r="AJ39" s="282"/>
      <c r="AK39" s="282"/>
      <c r="AL39" s="282"/>
      <c r="AM39" s="282"/>
      <c r="AN39" s="282"/>
      <c r="AO39" s="282"/>
      <c r="AP39" s="282"/>
      <c r="AQ39" s="282"/>
      <c r="AR39" s="282"/>
      <c r="AS39" s="282"/>
      <c r="AT39" s="282"/>
      <c r="AU39" s="282"/>
      <c r="AV39" s="282"/>
      <c r="AW39" s="282"/>
      <c r="AX39" s="282"/>
      <c r="AY39" s="395"/>
      <c r="AZ39" s="395"/>
      <c r="BA39" s="395"/>
      <c r="BB39" s="395"/>
      <c r="BC39" s="395"/>
      <c r="BD39" s="395"/>
      <c r="BE39" s="395"/>
      <c r="BF39" s="282"/>
      <c r="BG39" s="395"/>
      <c r="BH39" s="395"/>
      <c r="BI39" s="395"/>
      <c r="BJ39" s="395"/>
      <c r="BK39" s="395"/>
      <c r="BL39" s="395"/>
      <c r="BM39" s="395"/>
      <c r="BN39" s="395"/>
      <c r="BO39" s="395"/>
      <c r="BP39" s="395"/>
      <c r="BQ39" s="395"/>
      <c r="BR39" s="395"/>
      <c r="BS39" s="395"/>
      <c r="BT39" s="395"/>
      <c r="BU39" s="395"/>
      <c r="BV39" s="395"/>
    </row>
    <row r="40" spans="1:74" s="283" customFormat="1" ht="12" customHeight="1" x14ac:dyDescent="0.2">
      <c r="A40" s="76"/>
      <c r="B40" s="755" t="s">
        <v>1044</v>
      </c>
      <c r="C40" s="756"/>
      <c r="D40" s="756"/>
      <c r="E40" s="756"/>
      <c r="F40" s="756"/>
      <c r="G40" s="756"/>
      <c r="H40" s="756"/>
      <c r="I40" s="756"/>
      <c r="J40" s="756"/>
      <c r="K40" s="756"/>
      <c r="L40" s="756"/>
      <c r="M40" s="756"/>
      <c r="N40" s="756"/>
      <c r="O40" s="756"/>
      <c r="P40" s="756"/>
      <c r="Q40" s="756"/>
      <c r="AY40" s="527"/>
      <c r="AZ40" s="527"/>
      <c r="BA40" s="527"/>
      <c r="BB40" s="527"/>
      <c r="BC40" s="527"/>
      <c r="BD40" s="527"/>
      <c r="BE40" s="527"/>
      <c r="BF40" s="679"/>
      <c r="BG40" s="527"/>
      <c r="BH40" s="527"/>
      <c r="BI40" s="527"/>
      <c r="BJ40" s="527"/>
    </row>
    <row r="41" spans="1:74" s="449" customFormat="1" ht="12" customHeight="1" x14ac:dyDescent="0.2">
      <c r="A41" s="448"/>
      <c r="B41" s="798" t="s">
        <v>1099</v>
      </c>
      <c r="C41" s="778"/>
      <c r="D41" s="778"/>
      <c r="E41" s="778"/>
      <c r="F41" s="778"/>
      <c r="G41" s="778"/>
      <c r="H41" s="778"/>
      <c r="I41" s="778"/>
      <c r="J41" s="778"/>
      <c r="K41" s="778"/>
      <c r="L41" s="778"/>
      <c r="M41" s="778"/>
      <c r="N41" s="778"/>
      <c r="O41" s="778"/>
      <c r="P41" s="778"/>
      <c r="Q41" s="774"/>
      <c r="AY41" s="528"/>
      <c r="AZ41" s="528"/>
      <c r="BA41" s="528"/>
      <c r="BB41" s="649"/>
      <c r="BC41" s="528"/>
      <c r="BD41" s="528"/>
      <c r="BE41" s="528"/>
      <c r="BF41" s="680"/>
      <c r="BG41" s="528"/>
      <c r="BH41" s="528"/>
      <c r="BI41" s="528"/>
      <c r="BJ41" s="528"/>
    </row>
    <row r="42" spans="1:74" s="449" customFormat="1" ht="12" customHeight="1" x14ac:dyDescent="0.2">
      <c r="A42" s="448"/>
      <c r="B42" s="808" t="s">
        <v>1103</v>
      </c>
      <c r="C42" s="778"/>
      <c r="D42" s="778"/>
      <c r="E42" s="778"/>
      <c r="F42" s="778"/>
      <c r="G42" s="778"/>
      <c r="H42" s="778"/>
      <c r="I42" s="778"/>
      <c r="J42" s="778"/>
      <c r="K42" s="778"/>
      <c r="L42" s="778"/>
      <c r="M42" s="778"/>
      <c r="N42" s="778"/>
      <c r="O42" s="778"/>
      <c r="P42" s="778"/>
      <c r="Q42" s="774"/>
      <c r="Y42" s="747"/>
      <c r="Z42" s="747"/>
      <c r="AA42" s="747"/>
      <c r="AB42" s="747"/>
      <c r="AY42" s="528"/>
      <c r="AZ42" s="528"/>
      <c r="BA42" s="528"/>
      <c r="BB42" s="528"/>
      <c r="BC42" s="528"/>
      <c r="BD42" s="528"/>
      <c r="BE42" s="528"/>
      <c r="BF42" s="680"/>
      <c r="BG42" s="528"/>
      <c r="BH42" s="528"/>
      <c r="BI42" s="528"/>
      <c r="BJ42" s="528"/>
    </row>
    <row r="43" spans="1:74" s="449" customFormat="1" ht="12" customHeight="1" x14ac:dyDescent="0.2">
      <c r="A43" s="448"/>
      <c r="B43" s="808" t="s">
        <v>1104</v>
      </c>
      <c r="C43" s="778"/>
      <c r="D43" s="778"/>
      <c r="E43" s="778"/>
      <c r="F43" s="778"/>
      <c r="G43" s="778"/>
      <c r="H43" s="778"/>
      <c r="I43" s="778"/>
      <c r="J43" s="778"/>
      <c r="K43" s="778"/>
      <c r="L43" s="778"/>
      <c r="M43" s="778"/>
      <c r="N43" s="778"/>
      <c r="O43" s="778"/>
      <c r="P43" s="778"/>
      <c r="Q43" s="774"/>
      <c r="AY43" s="528"/>
      <c r="AZ43" s="528"/>
      <c r="BA43" s="528"/>
      <c r="BB43" s="528"/>
      <c r="BC43" s="528"/>
      <c r="BD43" s="528"/>
      <c r="BE43" s="528"/>
      <c r="BF43" s="680"/>
      <c r="BG43" s="528"/>
      <c r="BH43" s="528"/>
      <c r="BI43" s="528"/>
      <c r="BJ43" s="528"/>
    </row>
    <row r="44" spans="1:74" s="449" customFormat="1" ht="12" customHeight="1" x14ac:dyDescent="0.2">
      <c r="A44" s="448"/>
      <c r="B44" s="806" t="s">
        <v>1288</v>
      </c>
      <c r="C44" s="774"/>
      <c r="D44" s="774"/>
      <c r="E44" s="774"/>
      <c r="F44" s="774"/>
      <c r="G44" s="774"/>
      <c r="H44" s="774"/>
      <c r="I44" s="774"/>
      <c r="J44" s="774"/>
      <c r="K44" s="774"/>
      <c r="L44" s="774"/>
      <c r="M44" s="774"/>
      <c r="N44" s="774"/>
      <c r="O44" s="774"/>
      <c r="P44" s="774"/>
      <c r="Q44" s="774"/>
      <c r="AY44" s="528"/>
      <c r="AZ44" s="528"/>
      <c r="BA44" s="528"/>
      <c r="BB44" s="528"/>
      <c r="BC44" s="528"/>
      <c r="BD44" s="528"/>
      <c r="BE44" s="528"/>
      <c r="BF44" s="680"/>
      <c r="BG44" s="528"/>
      <c r="BH44" s="528"/>
      <c r="BI44" s="528"/>
      <c r="BJ44" s="528"/>
    </row>
    <row r="45" spans="1:74" s="449" customFormat="1" ht="12" customHeight="1" x14ac:dyDescent="0.2">
      <c r="A45" s="448"/>
      <c r="B45" s="777" t="s">
        <v>1071</v>
      </c>
      <c r="C45" s="778"/>
      <c r="D45" s="778"/>
      <c r="E45" s="778"/>
      <c r="F45" s="778"/>
      <c r="G45" s="778"/>
      <c r="H45" s="778"/>
      <c r="I45" s="778"/>
      <c r="J45" s="778"/>
      <c r="K45" s="778"/>
      <c r="L45" s="778"/>
      <c r="M45" s="778"/>
      <c r="N45" s="778"/>
      <c r="O45" s="778"/>
      <c r="P45" s="778"/>
      <c r="Q45" s="774"/>
      <c r="AY45" s="528"/>
      <c r="AZ45" s="528"/>
      <c r="BA45" s="528"/>
      <c r="BB45" s="528"/>
      <c r="BC45" s="528"/>
      <c r="BD45" s="528"/>
      <c r="BE45" s="528"/>
      <c r="BF45" s="680"/>
      <c r="BG45" s="528"/>
      <c r="BH45" s="528"/>
      <c r="BI45" s="528"/>
      <c r="BJ45" s="528"/>
    </row>
    <row r="46" spans="1:74" s="449" customFormat="1" ht="12" customHeight="1" x14ac:dyDescent="0.2">
      <c r="A46" s="448"/>
      <c r="B46" s="807" t="s">
        <v>1108</v>
      </c>
      <c r="C46" s="807"/>
      <c r="D46" s="807"/>
      <c r="E46" s="807"/>
      <c r="F46" s="807"/>
      <c r="G46" s="807"/>
      <c r="H46" s="807"/>
      <c r="I46" s="807"/>
      <c r="J46" s="807"/>
      <c r="K46" s="807"/>
      <c r="L46" s="807"/>
      <c r="M46" s="807"/>
      <c r="N46" s="807"/>
      <c r="O46" s="807"/>
      <c r="P46" s="807"/>
      <c r="Q46" s="774"/>
      <c r="AY46" s="528"/>
      <c r="AZ46" s="528"/>
      <c r="BA46" s="528"/>
      <c r="BB46" s="528"/>
      <c r="BC46" s="528"/>
      <c r="BD46" s="528"/>
      <c r="BE46" s="528"/>
      <c r="BF46" s="680"/>
      <c r="BG46" s="528"/>
      <c r="BH46" s="528"/>
      <c r="BI46" s="528"/>
      <c r="BJ46" s="528"/>
    </row>
    <row r="47" spans="1:74" s="449" customFormat="1" ht="22.35" customHeight="1" x14ac:dyDescent="0.2">
      <c r="A47" s="448"/>
      <c r="B47" s="777" t="s">
        <v>1109</v>
      </c>
      <c r="C47" s="778"/>
      <c r="D47" s="778"/>
      <c r="E47" s="778"/>
      <c r="F47" s="778"/>
      <c r="G47" s="778"/>
      <c r="H47" s="778"/>
      <c r="I47" s="778"/>
      <c r="J47" s="778"/>
      <c r="K47" s="778"/>
      <c r="L47" s="778"/>
      <c r="M47" s="778"/>
      <c r="N47" s="778"/>
      <c r="O47" s="778"/>
      <c r="P47" s="778"/>
      <c r="Q47" s="774"/>
      <c r="AY47" s="528"/>
      <c r="AZ47" s="528"/>
      <c r="BA47" s="528"/>
      <c r="BB47" s="528"/>
      <c r="BC47" s="528"/>
      <c r="BD47" s="528"/>
      <c r="BE47" s="528"/>
      <c r="BF47" s="680"/>
      <c r="BG47" s="528"/>
      <c r="BH47" s="528"/>
      <c r="BI47" s="528"/>
      <c r="BJ47" s="528"/>
    </row>
    <row r="48" spans="1:74" s="449" customFormat="1" ht="12" customHeight="1" x14ac:dyDescent="0.2">
      <c r="A48" s="448"/>
      <c r="B48" s="772" t="s">
        <v>1075</v>
      </c>
      <c r="C48" s="773"/>
      <c r="D48" s="773"/>
      <c r="E48" s="773"/>
      <c r="F48" s="773"/>
      <c r="G48" s="773"/>
      <c r="H48" s="773"/>
      <c r="I48" s="773"/>
      <c r="J48" s="773"/>
      <c r="K48" s="773"/>
      <c r="L48" s="773"/>
      <c r="M48" s="773"/>
      <c r="N48" s="773"/>
      <c r="O48" s="773"/>
      <c r="P48" s="773"/>
      <c r="Q48" s="774"/>
      <c r="AY48" s="528"/>
      <c r="AZ48" s="528"/>
      <c r="BA48" s="528"/>
      <c r="BB48" s="528"/>
      <c r="BC48" s="528"/>
      <c r="BD48" s="528"/>
      <c r="BE48" s="528"/>
      <c r="BF48" s="680"/>
      <c r="BG48" s="528"/>
      <c r="BH48" s="528"/>
      <c r="BI48" s="528"/>
      <c r="BJ48" s="528"/>
    </row>
    <row r="49" spans="1:74" s="450" customFormat="1" ht="12" customHeight="1" x14ac:dyDescent="0.2">
      <c r="A49" s="436"/>
      <c r="B49" s="786" t="s">
        <v>1186</v>
      </c>
      <c r="C49" s="774"/>
      <c r="D49" s="774"/>
      <c r="E49" s="774"/>
      <c r="F49" s="774"/>
      <c r="G49" s="774"/>
      <c r="H49" s="774"/>
      <c r="I49" s="774"/>
      <c r="J49" s="774"/>
      <c r="K49" s="774"/>
      <c r="L49" s="774"/>
      <c r="M49" s="774"/>
      <c r="N49" s="774"/>
      <c r="O49" s="774"/>
      <c r="P49" s="774"/>
      <c r="Q49" s="774"/>
      <c r="AY49" s="529"/>
      <c r="AZ49" s="529"/>
      <c r="BA49" s="529"/>
      <c r="BB49" s="529"/>
      <c r="BC49" s="529"/>
      <c r="BD49" s="529"/>
      <c r="BE49" s="529"/>
      <c r="BF49" s="681"/>
      <c r="BG49" s="529"/>
      <c r="BH49" s="529"/>
      <c r="BI49" s="529"/>
      <c r="BJ49" s="529"/>
    </row>
    <row r="50" spans="1:74" x14ac:dyDescent="0.2">
      <c r="BK50" s="396"/>
      <c r="BL50" s="396"/>
      <c r="BM50" s="396"/>
      <c r="BN50" s="396"/>
      <c r="BO50" s="396"/>
      <c r="BP50" s="396"/>
      <c r="BQ50" s="396"/>
      <c r="BR50" s="396"/>
      <c r="BS50" s="396"/>
      <c r="BT50" s="396"/>
      <c r="BU50" s="396"/>
      <c r="BV50" s="396"/>
    </row>
    <row r="51" spans="1:74" x14ac:dyDescent="0.2">
      <c r="BK51" s="396"/>
      <c r="BL51" s="396"/>
      <c r="BM51" s="396"/>
      <c r="BN51" s="396"/>
      <c r="BO51" s="396"/>
      <c r="BP51" s="396"/>
      <c r="BQ51" s="396"/>
      <c r="BR51" s="396"/>
      <c r="BS51" s="396"/>
      <c r="BT51" s="396"/>
      <c r="BU51" s="396"/>
      <c r="BV51" s="396"/>
    </row>
    <row r="52" spans="1:74" x14ac:dyDescent="0.2">
      <c r="BK52" s="396"/>
      <c r="BL52" s="396"/>
      <c r="BM52" s="396"/>
      <c r="BN52" s="396"/>
      <c r="BO52" s="396"/>
      <c r="BP52" s="396"/>
      <c r="BQ52" s="396"/>
      <c r="BR52" s="396"/>
      <c r="BS52" s="396"/>
      <c r="BT52" s="396"/>
      <c r="BU52" s="396"/>
      <c r="BV52" s="396"/>
    </row>
    <row r="53" spans="1:74" x14ac:dyDescent="0.2">
      <c r="BK53" s="396"/>
      <c r="BL53" s="396"/>
      <c r="BM53" s="396"/>
      <c r="BN53" s="396"/>
      <c r="BO53" s="396"/>
      <c r="BP53" s="396"/>
      <c r="BQ53" s="396"/>
      <c r="BR53" s="396"/>
      <c r="BS53" s="396"/>
      <c r="BT53" s="396"/>
      <c r="BU53" s="396"/>
      <c r="BV53" s="396"/>
    </row>
    <row r="54" spans="1:74" x14ac:dyDescent="0.2">
      <c r="BK54" s="396"/>
      <c r="BL54" s="396"/>
      <c r="BM54" s="396"/>
      <c r="BN54" s="396"/>
      <c r="BO54" s="396"/>
      <c r="BP54" s="396"/>
      <c r="BQ54" s="396"/>
      <c r="BR54" s="396"/>
      <c r="BS54" s="396"/>
      <c r="BT54" s="396"/>
      <c r="BU54" s="396"/>
      <c r="BV54" s="396"/>
    </row>
    <row r="55" spans="1:74" x14ac:dyDescent="0.2">
      <c r="BK55" s="396"/>
      <c r="BL55" s="396"/>
      <c r="BM55" s="396"/>
      <c r="BN55" s="396"/>
      <c r="BO55" s="396"/>
      <c r="BP55" s="396"/>
      <c r="BQ55" s="396"/>
      <c r="BR55" s="396"/>
      <c r="BS55" s="396"/>
      <c r="BT55" s="396"/>
      <c r="BU55" s="396"/>
      <c r="BV55" s="396"/>
    </row>
    <row r="56" spans="1:74" x14ac:dyDescent="0.2">
      <c r="BK56" s="396"/>
      <c r="BL56" s="396"/>
      <c r="BM56" s="396"/>
      <c r="BN56" s="396"/>
      <c r="BO56" s="396"/>
      <c r="BP56" s="396"/>
      <c r="BQ56" s="396"/>
      <c r="BR56" s="396"/>
      <c r="BS56" s="396"/>
      <c r="BT56" s="396"/>
      <c r="BU56" s="396"/>
      <c r="BV56" s="396"/>
    </row>
    <row r="57" spans="1:74" x14ac:dyDescent="0.2">
      <c r="BK57" s="396"/>
      <c r="BL57" s="396"/>
      <c r="BM57" s="396"/>
      <c r="BN57" s="396"/>
      <c r="BO57" s="396"/>
      <c r="BP57" s="396"/>
      <c r="BQ57" s="396"/>
      <c r="BR57" s="396"/>
      <c r="BS57" s="396"/>
      <c r="BT57" s="396"/>
      <c r="BU57" s="396"/>
      <c r="BV57" s="396"/>
    </row>
    <row r="58" spans="1:74" x14ac:dyDescent="0.2">
      <c r="BK58" s="396"/>
      <c r="BL58" s="396"/>
      <c r="BM58" s="396"/>
      <c r="BN58" s="396"/>
      <c r="BO58" s="396"/>
      <c r="BP58" s="396"/>
      <c r="BQ58" s="396"/>
      <c r="BR58" s="396"/>
      <c r="BS58" s="396"/>
      <c r="BT58" s="396"/>
      <c r="BU58" s="396"/>
      <c r="BV58" s="396"/>
    </row>
    <row r="59" spans="1:74" x14ac:dyDescent="0.2">
      <c r="BK59" s="396"/>
      <c r="BL59" s="396"/>
      <c r="BM59" s="396"/>
      <c r="BN59" s="396"/>
      <c r="BO59" s="396"/>
      <c r="BP59" s="396"/>
      <c r="BQ59" s="396"/>
      <c r="BR59" s="396"/>
      <c r="BS59" s="396"/>
      <c r="BT59" s="396"/>
      <c r="BU59" s="396"/>
      <c r="BV59" s="396"/>
    </row>
    <row r="60" spans="1:74" x14ac:dyDescent="0.2">
      <c r="BK60" s="396"/>
      <c r="BL60" s="396"/>
      <c r="BM60" s="396"/>
      <c r="BN60" s="396"/>
      <c r="BO60" s="396"/>
      <c r="BP60" s="396"/>
      <c r="BQ60" s="396"/>
      <c r="BR60" s="396"/>
      <c r="BS60" s="396"/>
      <c r="BT60" s="396"/>
      <c r="BU60" s="396"/>
      <c r="BV60" s="396"/>
    </row>
    <row r="61" spans="1:74" x14ac:dyDescent="0.2">
      <c r="BK61" s="396"/>
      <c r="BL61" s="396"/>
      <c r="BM61" s="396"/>
      <c r="BN61" s="396"/>
      <c r="BO61" s="396"/>
      <c r="BP61" s="396"/>
      <c r="BQ61" s="396"/>
      <c r="BR61" s="396"/>
      <c r="BS61" s="396"/>
      <c r="BT61" s="396"/>
      <c r="BU61" s="396"/>
      <c r="BV61" s="396"/>
    </row>
    <row r="62" spans="1:74" x14ac:dyDescent="0.2">
      <c r="BK62" s="396"/>
      <c r="BL62" s="396"/>
      <c r="BM62" s="396"/>
      <c r="BN62" s="396"/>
      <c r="BO62" s="396"/>
      <c r="BP62" s="396"/>
      <c r="BQ62" s="396"/>
      <c r="BR62" s="396"/>
      <c r="BS62" s="396"/>
      <c r="BT62" s="396"/>
      <c r="BU62" s="396"/>
      <c r="BV62" s="396"/>
    </row>
    <row r="63" spans="1:74" x14ac:dyDescent="0.2">
      <c r="BK63" s="396"/>
      <c r="BL63" s="396"/>
      <c r="BM63" s="396"/>
      <c r="BN63" s="396"/>
      <c r="BO63" s="396"/>
      <c r="BP63" s="396"/>
      <c r="BQ63" s="396"/>
      <c r="BR63" s="396"/>
      <c r="BS63" s="396"/>
      <c r="BT63" s="396"/>
      <c r="BU63" s="396"/>
      <c r="BV63" s="396"/>
    </row>
    <row r="64" spans="1:74" x14ac:dyDescent="0.2">
      <c r="BK64" s="396"/>
      <c r="BL64" s="396"/>
      <c r="BM64" s="396"/>
      <c r="BN64" s="396"/>
      <c r="BO64" s="396"/>
      <c r="BP64" s="396"/>
      <c r="BQ64" s="396"/>
      <c r="BR64" s="396"/>
      <c r="BS64" s="396"/>
      <c r="BT64" s="396"/>
      <c r="BU64" s="396"/>
      <c r="BV64" s="396"/>
    </row>
    <row r="65" spans="63:74" x14ac:dyDescent="0.2">
      <c r="BK65" s="396"/>
      <c r="BL65" s="396"/>
      <c r="BM65" s="396"/>
      <c r="BN65" s="396"/>
      <c r="BO65" s="396"/>
      <c r="BP65" s="396"/>
      <c r="BQ65" s="396"/>
      <c r="BR65" s="396"/>
      <c r="BS65" s="396"/>
      <c r="BT65" s="396"/>
      <c r="BU65" s="396"/>
      <c r="BV65" s="396"/>
    </row>
    <row r="66" spans="63:74" x14ac:dyDescent="0.2">
      <c r="BK66" s="396"/>
      <c r="BL66" s="396"/>
      <c r="BM66" s="396"/>
      <c r="BN66" s="396"/>
      <c r="BO66" s="396"/>
      <c r="BP66" s="396"/>
      <c r="BQ66" s="396"/>
      <c r="BR66" s="396"/>
      <c r="BS66" s="396"/>
      <c r="BT66" s="396"/>
      <c r="BU66" s="396"/>
      <c r="BV66" s="396"/>
    </row>
    <row r="67" spans="63:74" x14ac:dyDescent="0.2">
      <c r="BK67" s="396"/>
      <c r="BL67" s="396"/>
      <c r="BM67" s="396"/>
      <c r="BN67" s="396"/>
      <c r="BO67" s="396"/>
      <c r="BP67" s="396"/>
      <c r="BQ67" s="396"/>
      <c r="BR67" s="396"/>
      <c r="BS67" s="396"/>
      <c r="BT67" s="396"/>
      <c r="BU67" s="396"/>
      <c r="BV67" s="396"/>
    </row>
    <row r="68" spans="63:74" x14ac:dyDescent="0.2">
      <c r="BK68" s="396"/>
      <c r="BL68" s="396"/>
      <c r="BM68" s="396"/>
      <c r="BN68" s="396"/>
      <c r="BO68" s="396"/>
      <c r="BP68" s="396"/>
      <c r="BQ68" s="396"/>
      <c r="BR68" s="396"/>
      <c r="BS68" s="396"/>
      <c r="BT68" s="396"/>
      <c r="BU68" s="396"/>
      <c r="BV68" s="396"/>
    </row>
    <row r="69" spans="63:74" x14ac:dyDescent="0.2">
      <c r="BK69" s="396"/>
      <c r="BL69" s="396"/>
      <c r="BM69" s="396"/>
      <c r="BN69" s="396"/>
      <c r="BO69" s="396"/>
      <c r="BP69" s="396"/>
      <c r="BQ69" s="396"/>
      <c r="BR69" s="396"/>
      <c r="BS69" s="396"/>
      <c r="BT69" s="396"/>
      <c r="BU69" s="396"/>
      <c r="BV69" s="396"/>
    </row>
    <row r="70" spans="63:74" x14ac:dyDescent="0.2">
      <c r="BK70" s="396"/>
      <c r="BL70" s="396"/>
      <c r="BM70" s="396"/>
      <c r="BN70" s="396"/>
      <c r="BO70" s="396"/>
      <c r="BP70" s="396"/>
      <c r="BQ70" s="396"/>
      <c r="BR70" s="396"/>
      <c r="BS70" s="396"/>
      <c r="BT70" s="396"/>
      <c r="BU70" s="396"/>
      <c r="BV70" s="396"/>
    </row>
    <row r="71" spans="63:74" x14ac:dyDescent="0.2">
      <c r="BK71" s="396"/>
      <c r="BL71" s="396"/>
      <c r="BM71" s="396"/>
      <c r="BN71" s="396"/>
      <c r="BO71" s="396"/>
      <c r="BP71" s="396"/>
      <c r="BQ71" s="396"/>
      <c r="BR71" s="396"/>
      <c r="BS71" s="396"/>
      <c r="BT71" s="396"/>
      <c r="BU71" s="396"/>
      <c r="BV71" s="396"/>
    </row>
    <row r="72" spans="63:74" x14ac:dyDescent="0.2">
      <c r="BK72" s="396"/>
      <c r="BL72" s="396"/>
      <c r="BM72" s="396"/>
      <c r="BN72" s="396"/>
      <c r="BO72" s="396"/>
      <c r="BP72" s="396"/>
      <c r="BQ72" s="396"/>
      <c r="BR72" s="396"/>
      <c r="BS72" s="396"/>
      <c r="BT72" s="396"/>
      <c r="BU72" s="396"/>
      <c r="BV72" s="396"/>
    </row>
    <row r="73" spans="63:74" x14ac:dyDescent="0.2">
      <c r="BK73" s="396"/>
      <c r="BL73" s="396"/>
      <c r="BM73" s="396"/>
      <c r="BN73" s="396"/>
      <c r="BO73" s="396"/>
      <c r="BP73" s="396"/>
      <c r="BQ73" s="396"/>
      <c r="BR73" s="396"/>
      <c r="BS73" s="396"/>
      <c r="BT73" s="396"/>
      <c r="BU73" s="396"/>
      <c r="BV73" s="396"/>
    </row>
    <row r="74" spans="63:74" x14ac:dyDescent="0.2">
      <c r="BK74" s="396"/>
      <c r="BL74" s="396"/>
      <c r="BM74" s="396"/>
      <c r="BN74" s="396"/>
      <c r="BO74" s="396"/>
      <c r="BP74" s="396"/>
      <c r="BQ74" s="396"/>
      <c r="BR74" s="396"/>
      <c r="BS74" s="396"/>
      <c r="BT74" s="396"/>
      <c r="BU74" s="396"/>
      <c r="BV74" s="396"/>
    </row>
    <row r="75" spans="63:74" x14ac:dyDescent="0.2">
      <c r="BK75" s="396"/>
      <c r="BL75" s="396"/>
      <c r="BM75" s="396"/>
      <c r="BN75" s="396"/>
      <c r="BO75" s="396"/>
      <c r="BP75" s="396"/>
      <c r="BQ75" s="396"/>
      <c r="BR75" s="396"/>
      <c r="BS75" s="396"/>
      <c r="BT75" s="396"/>
      <c r="BU75" s="396"/>
      <c r="BV75" s="396"/>
    </row>
    <row r="76" spans="63:74" x14ac:dyDescent="0.2">
      <c r="BK76" s="396"/>
      <c r="BL76" s="396"/>
      <c r="BM76" s="396"/>
      <c r="BN76" s="396"/>
      <c r="BO76" s="396"/>
      <c r="BP76" s="396"/>
      <c r="BQ76" s="396"/>
      <c r="BR76" s="396"/>
      <c r="BS76" s="396"/>
      <c r="BT76" s="396"/>
      <c r="BU76" s="396"/>
      <c r="BV76" s="396"/>
    </row>
    <row r="77" spans="63:74" x14ac:dyDescent="0.2">
      <c r="BK77" s="396"/>
      <c r="BL77" s="396"/>
      <c r="BM77" s="396"/>
      <c r="BN77" s="396"/>
      <c r="BO77" s="396"/>
      <c r="BP77" s="396"/>
      <c r="BQ77" s="396"/>
      <c r="BR77" s="396"/>
      <c r="BS77" s="396"/>
      <c r="BT77" s="396"/>
      <c r="BU77" s="396"/>
      <c r="BV77" s="396"/>
    </row>
    <row r="78" spans="63:74" x14ac:dyDescent="0.2">
      <c r="BK78" s="396"/>
      <c r="BL78" s="396"/>
      <c r="BM78" s="396"/>
      <c r="BN78" s="396"/>
      <c r="BO78" s="396"/>
      <c r="BP78" s="396"/>
      <c r="BQ78" s="396"/>
      <c r="BR78" s="396"/>
      <c r="BS78" s="396"/>
      <c r="BT78" s="396"/>
      <c r="BU78" s="396"/>
      <c r="BV78" s="396"/>
    </row>
    <row r="79" spans="63:74" x14ac:dyDescent="0.2">
      <c r="BK79" s="396"/>
      <c r="BL79" s="396"/>
      <c r="BM79" s="396"/>
      <c r="BN79" s="396"/>
      <c r="BO79" s="396"/>
      <c r="BP79" s="396"/>
      <c r="BQ79" s="396"/>
      <c r="BR79" s="396"/>
      <c r="BS79" s="396"/>
      <c r="BT79" s="396"/>
      <c r="BU79" s="396"/>
      <c r="BV79" s="396"/>
    </row>
    <row r="80" spans="63:74" x14ac:dyDescent="0.2">
      <c r="BK80" s="396"/>
      <c r="BL80" s="396"/>
      <c r="BM80" s="396"/>
      <c r="BN80" s="396"/>
      <c r="BO80" s="396"/>
      <c r="BP80" s="396"/>
      <c r="BQ80" s="396"/>
      <c r="BR80" s="396"/>
      <c r="BS80" s="396"/>
      <c r="BT80" s="396"/>
      <c r="BU80" s="396"/>
      <c r="BV80" s="396"/>
    </row>
    <row r="81" spans="63:74" x14ac:dyDescent="0.2">
      <c r="BK81" s="396"/>
      <c r="BL81" s="396"/>
      <c r="BM81" s="396"/>
      <c r="BN81" s="396"/>
      <c r="BO81" s="396"/>
      <c r="BP81" s="396"/>
      <c r="BQ81" s="396"/>
      <c r="BR81" s="396"/>
      <c r="BS81" s="396"/>
      <c r="BT81" s="396"/>
      <c r="BU81" s="396"/>
      <c r="BV81" s="396"/>
    </row>
    <row r="82" spans="63:74" x14ac:dyDescent="0.2">
      <c r="BK82" s="396"/>
      <c r="BL82" s="396"/>
      <c r="BM82" s="396"/>
      <c r="BN82" s="396"/>
      <c r="BO82" s="396"/>
      <c r="BP82" s="396"/>
      <c r="BQ82" s="396"/>
      <c r="BR82" s="396"/>
      <c r="BS82" s="396"/>
      <c r="BT82" s="396"/>
      <c r="BU82" s="396"/>
      <c r="BV82" s="396"/>
    </row>
    <row r="83" spans="63:74" x14ac:dyDescent="0.2">
      <c r="BK83" s="396"/>
      <c r="BL83" s="396"/>
      <c r="BM83" s="396"/>
      <c r="BN83" s="396"/>
      <c r="BO83" s="396"/>
      <c r="BP83" s="396"/>
      <c r="BQ83" s="396"/>
      <c r="BR83" s="396"/>
      <c r="BS83" s="396"/>
      <c r="BT83" s="396"/>
      <c r="BU83" s="396"/>
      <c r="BV83" s="396"/>
    </row>
    <row r="84" spans="63:74" x14ac:dyDescent="0.2">
      <c r="BK84" s="396"/>
      <c r="BL84" s="396"/>
      <c r="BM84" s="396"/>
      <c r="BN84" s="396"/>
      <c r="BO84" s="396"/>
      <c r="BP84" s="396"/>
      <c r="BQ84" s="396"/>
      <c r="BR84" s="396"/>
      <c r="BS84" s="396"/>
      <c r="BT84" s="396"/>
      <c r="BU84" s="396"/>
      <c r="BV84" s="396"/>
    </row>
    <row r="85" spans="63:74" x14ac:dyDescent="0.2">
      <c r="BK85" s="396"/>
      <c r="BL85" s="396"/>
      <c r="BM85" s="396"/>
      <c r="BN85" s="396"/>
      <c r="BO85" s="396"/>
      <c r="BP85" s="396"/>
      <c r="BQ85" s="396"/>
      <c r="BR85" s="396"/>
      <c r="BS85" s="396"/>
      <c r="BT85" s="396"/>
      <c r="BU85" s="396"/>
      <c r="BV85" s="396"/>
    </row>
    <row r="86" spans="63:74" x14ac:dyDescent="0.2">
      <c r="BK86" s="396"/>
      <c r="BL86" s="396"/>
      <c r="BM86" s="396"/>
      <c r="BN86" s="396"/>
      <c r="BO86" s="396"/>
      <c r="BP86" s="396"/>
      <c r="BQ86" s="396"/>
      <c r="BR86" s="396"/>
      <c r="BS86" s="396"/>
      <c r="BT86" s="396"/>
      <c r="BU86" s="396"/>
      <c r="BV86" s="396"/>
    </row>
    <row r="87" spans="63:74" x14ac:dyDescent="0.2">
      <c r="BK87" s="396"/>
      <c r="BL87" s="396"/>
      <c r="BM87" s="396"/>
      <c r="BN87" s="396"/>
      <c r="BO87" s="396"/>
      <c r="BP87" s="396"/>
      <c r="BQ87" s="396"/>
      <c r="BR87" s="396"/>
      <c r="BS87" s="396"/>
      <c r="BT87" s="396"/>
      <c r="BU87" s="396"/>
      <c r="BV87" s="396"/>
    </row>
    <row r="88" spans="63:74" x14ac:dyDescent="0.2">
      <c r="BK88" s="396"/>
      <c r="BL88" s="396"/>
      <c r="BM88" s="396"/>
      <c r="BN88" s="396"/>
      <c r="BO88" s="396"/>
      <c r="BP88" s="396"/>
      <c r="BQ88" s="396"/>
      <c r="BR88" s="396"/>
      <c r="BS88" s="396"/>
      <c r="BT88" s="396"/>
      <c r="BU88" s="396"/>
      <c r="BV88" s="396"/>
    </row>
    <row r="89" spans="63:74" x14ac:dyDescent="0.2">
      <c r="BK89" s="396"/>
      <c r="BL89" s="396"/>
      <c r="BM89" s="396"/>
      <c r="BN89" s="396"/>
      <c r="BO89" s="396"/>
      <c r="BP89" s="396"/>
      <c r="BQ89" s="396"/>
      <c r="BR89" s="396"/>
      <c r="BS89" s="396"/>
      <c r="BT89" s="396"/>
      <c r="BU89" s="396"/>
      <c r="BV89" s="396"/>
    </row>
    <row r="90" spans="63:74" x14ac:dyDescent="0.2">
      <c r="BK90" s="396"/>
      <c r="BL90" s="396"/>
      <c r="BM90" s="396"/>
      <c r="BN90" s="396"/>
      <c r="BO90" s="396"/>
      <c r="BP90" s="396"/>
      <c r="BQ90" s="396"/>
      <c r="BR90" s="396"/>
      <c r="BS90" s="396"/>
      <c r="BT90" s="396"/>
      <c r="BU90" s="396"/>
      <c r="BV90" s="396"/>
    </row>
    <row r="91" spans="63:74" x14ac:dyDescent="0.2">
      <c r="BK91" s="396"/>
      <c r="BL91" s="396"/>
      <c r="BM91" s="396"/>
      <c r="BN91" s="396"/>
      <c r="BO91" s="396"/>
      <c r="BP91" s="396"/>
      <c r="BQ91" s="396"/>
      <c r="BR91" s="396"/>
      <c r="BS91" s="396"/>
      <c r="BT91" s="396"/>
      <c r="BU91" s="396"/>
      <c r="BV91" s="396"/>
    </row>
    <row r="92" spans="63:74" x14ac:dyDescent="0.2">
      <c r="BK92" s="396"/>
      <c r="BL92" s="396"/>
      <c r="BM92" s="396"/>
      <c r="BN92" s="396"/>
      <c r="BO92" s="396"/>
      <c r="BP92" s="396"/>
      <c r="BQ92" s="396"/>
      <c r="BR92" s="396"/>
      <c r="BS92" s="396"/>
      <c r="BT92" s="396"/>
      <c r="BU92" s="396"/>
      <c r="BV92" s="396"/>
    </row>
    <row r="93" spans="63:74" x14ac:dyDescent="0.2">
      <c r="BK93" s="396"/>
      <c r="BL93" s="396"/>
      <c r="BM93" s="396"/>
      <c r="BN93" s="396"/>
      <c r="BO93" s="396"/>
      <c r="BP93" s="396"/>
      <c r="BQ93" s="396"/>
      <c r="BR93" s="396"/>
      <c r="BS93" s="396"/>
      <c r="BT93" s="396"/>
      <c r="BU93" s="396"/>
      <c r="BV93" s="396"/>
    </row>
    <row r="94" spans="63:74" x14ac:dyDescent="0.2">
      <c r="BK94" s="396"/>
      <c r="BL94" s="396"/>
      <c r="BM94" s="396"/>
      <c r="BN94" s="396"/>
      <c r="BO94" s="396"/>
      <c r="BP94" s="396"/>
      <c r="BQ94" s="396"/>
      <c r="BR94" s="396"/>
      <c r="BS94" s="396"/>
      <c r="BT94" s="396"/>
      <c r="BU94" s="396"/>
      <c r="BV94" s="396"/>
    </row>
    <row r="95" spans="63:74" x14ac:dyDescent="0.2">
      <c r="BK95" s="396"/>
      <c r="BL95" s="396"/>
      <c r="BM95" s="396"/>
      <c r="BN95" s="396"/>
      <c r="BO95" s="396"/>
      <c r="BP95" s="396"/>
      <c r="BQ95" s="396"/>
      <c r="BR95" s="396"/>
      <c r="BS95" s="396"/>
      <c r="BT95" s="396"/>
      <c r="BU95" s="396"/>
      <c r="BV95" s="396"/>
    </row>
    <row r="96" spans="63:74" x14ac:dyDescent="0.2">
      <c r="BK96" s="396"/>
      <c r="BL96" s="396"/>
      <c r="BM96" s="396"/>
      <c r="BN96" s="396"/>
      <c r="BO96" s="396"/>
      <c r="BP96" s="396"/>
      <c r="BQ96" s="396"/>
      <c r="BR96" s="396"/>
      <c r="BS96" s="396"/>
      <c r="BT96" s="396"/>
      <c r="BU96" s="396"/>
      <c r="BV96" s="396"/>
    </row>
    <row r="97" spans="63:74" x14ac:dyDescent="0.2">
      <c r="BK97" s="396"/>
      <c r="BL97" s="396"/>
      <c r="BM97" s="396"/>
      <c r="BN97" s="396"/>
      <c r="BO97" s="396"/>
      <c r="BP97" s="396"/>
      <c r="BQ97" s="396"/>
      <c r="BR97" s="396"/>
      <c r="BS97" s="396"/>
      <c r="BT97" s="396"/>
      <c r="BU97" s="396"/>
      <c r="BV97" s="396"/>
    </row>
    <row r="98" spans="63:74" x14ac:dyDescent="0.2">
      <c r="BK98" s="396"/>
      <c r="BL98" s="396"/>
      <c r="BM98" s="396"/>
      <c r="BN98" s="396"/>
      <c r="BO98" s="396"/>
      <c r="BP98" s="396"/>
      <c r="BQ98" s="396"/>
      <c r="BR98" s="396"/>
      <c r="BS98" s="396"/>
      <c r="BT98" s="396"/>
      <c r="BU98" s="396"/>
      <c r="BV98" s="396"/>
    </row>
    <row r="99" spans="63:74" x14ac:dyDescent="0.2">
      <c r="BK99" s="396"/>
      <c r="BL99" s="396"/>
      <c r="BM99" s="396"/>
      <c r="BN99" s="396"/>
      <c r="BO99" s="396"/>
      <c r="BP99" s="396"/>
      <c r="BQ99" s="396"/>
      <c r="BR99" s="396"/>
      <c r="BS99" s="396"/>
      <c r="BT99" s="396"/>
      <c r="BU99" s="396"/>
      <c r="BV99" s="396"/>
    </row>
    <row r="100" spans="63:74" x14ac:dyDescent="0.2">
      <c r="BK100" s="396"/>
      <c r="BL100" s="396"/>
      <c r="BM100" s="396"/>
      <c r="BN100" s="396"/>
      <c r="BO100" s="396"/>
      <c r="BP100" s="396"/>
      <c r="BQ100" s="396"/>
      <c r="BR100" s="396"/>
      <c r="BS100" s="396"/>
      <c r="BT100" s="396"/>
      <c r="BU100" s="396"/>
      <c r="BV100" s="396"/>
    </row>
    <row r="101" spans="63:74" x14ac:dyDescent="0.2">
      <c r="BK101" s="396"/>
      <c r="BL101" s="396"/>
      <c r="BM101" s="396"/>
      <c r="BN101" s="396"/>
      <c r="BO101" s="396"/>
      <c r="BP101" s="396"/>
      <c r="BQ101" s="396"/>
      <c r="BR101" s="396"/>
      <c r="BS101" s="396"/>
      <c r="BT101" s="396"/>
      <c r="BU101" s="396"/>
      <c r="BV101" s="396"/>
    </row>
    <row r="102" spans="63:74" x14ac:dyDescent="0.2">
      <c r="BK102" s="396"/>
      <c r="BL102" s="396"/>
      <c r="BM102" s="396"/>
      <c r="BN102" s="396"/>
      <c r="BO102" s="396"/>
      <c r="BP102" s="396"/>
      <c r="BQ102" s="396"/>
      <c r="BR102" s="396"/>
      <c r="BS102" s="396"/>
      <c r="BT102" s="396"/>
      <c r="BU102" s="396"/>
      <c r="BV102" s="396"/>
    </row>
    <row r="103" spans="63:74" x14ac:dyDescent="0.2">
      <c r="BK103" s="396"/>
      <c r="BL103" s="396"/>
      <c r="BM103" s="396"/>
      <c r="BN103" s="396"/>
      <c r="BO103" s="396"/>
      <c r="BP103" s="396"/>
      <c r="BQ103" s="396"/>
      <c r="BR103" s="396"/>
      <c r="BS103" s="396"/>
      <c r="BT103" s="396"/>
      <c r="BU103" s="396"/>
      <c r="BV103" s="396"/>
    </row>
    <row r="104" spans="63:74" x14ac:dyDescent="0.2">
      <c r="BK104" s="396"/>
      <c r="BL104" s="396"/>
      <c r="BM104" s="396"/>
      <c r="BN104" s="396"/>
      <c r="BO104" s="396"/>
      <c r="BP104" s="396"/>
      <c r="BQ104" s="396"/>
      <c r="BR104" s="396"/>
      <c r="BS104" s="396"/>
      <c r="BT104" s="396"/>
      <c r="BU104" s="396"/>
      <c r="BV104" s="396"/>
    </row>
    <row r="105" spans="63:74" x14ac:dyDescent="0.2">
      <c r="BK105" s="396"/>
      <c r="BL105" s="396"/>
      <c r="BM105" s="396"/>
      <c r="BN105" s="396"/>
      <c r="BO105" s="396"/>
      <c r="BP105" s="396"/>
      <c r="BQ105" s="396"/>
      <c r="BR105" s="396"/>
      <c r="BS105" s="396"/>
      <c r="BT105" s="396"/>
      <c r="BU105" s="396"/>
      <c r="BV105" s="396"/>
    </row>
    <row r="106" spans="63:74" x14ac:dyDescent="0.2">
      <c r="BK106" s="396"/>
      <c r="BL106" s="396"/>
      <c r="BM106" s="396"/>
      <c r="BN106" s="396"/>
      <c r="BO106" s="396"/>
      <c r="BP106" s="396"/>
      <c r="BQ106" s="396"/>
      <c r="BR106" s="396"/>
      <c r="BS106" s="396"/>
      <c r="BT106" s="396"/>
      <c r="BU106" s="396"/>
      <c r="BV106" s="396"/>
    </row>
    <row r="107" spans="63:74" x14ac:dyDescent="0.2">
      <c r="BK107" s="396"/>
      <c r="BL107" s="396"/>
      <c r="BM107" s="396"/>
      <c r="BN107" s="396"/>
      <c r="BO107" s="396"/>
      <c r="BP107" s="396"/>
      <c r="BQ107" s="396"/>
      <c r="BR107" s="396"/>
      <c r="BS107" s="396"/>
      <c r="BT107" s="396"/>
      <c r="BU107" s="396"/>
      <c r="BV107" s="396"/>
    </row>
    <row r="108" spans="63:74" x14ac:dyDescent="0.2">
      <c r="BK108" s="396"/>
      <c r="BL108" s="396"/>
      <c r="BM108" s="396"/>
      <c r="BN108" s="396"/>
      <c r="BO108" s="396"/>
      <c r="BP108" s="396"/>
      <c r="BQ108" s="396"/>
      <c r="BR108" s="396"/>
      <c r="BS108" s="396"/>
      <c r="BT108" s="396"/>
      <c r="BU108" s="396"/>
      <c r="BV108" s="396"/>
    </row>
    <row r="109" spans="63:74" x14ac:dyDescent="0.2">
      <c r="BK109" s="396"/>
      <c r="BL109" s="396"/>
      <c r="BM109" s="396"/>
      <c r="BN109" s="396"/>
      <c r="BO109" s="396"/>
      <c r="BP109" s="396"/>
      <c r="BQ109" s="396"/>
      <c r="BR109" s="396"/>
      <c r="BS109" s="396"/>
      <c r="BT109" s="396"/>
      <c r="BU109" s="396"/>
      <c r="BV109" s="396"/>
    </row>
    <row r="110" spans="63:74" x14ac:dyDescent="0.2">
      <c r="BK110" s="396"/>
      <c r="BL110" s="396"/>
      <c r="BM110" s="396"/>
      <c r="BN110" s="396"/>
      <c r="BO110" s="396"/>
      <c r="BP110" s="396"/>
      <c r="BQ110" s="396"/>
      <c r="BR110" s="396"/>
      <c r="BS110" s="396"/>
      <c r="BT110" s="396"/>
      <c r="BU110" s="396"/>
      <c r="BV110" s="396"/>
    </row>
    <row r="111" spans="63:74" x14ac:dyDescent="0.2">
      <c r="BK111" s="396"/>
      <c r="BL111" s="396"/>
      <c r="BM111" s="396"/>
      <c r="BN111" s="396"/>
      <c r="BO111" s="396"/>
      <c r="BP111" s="396"/>
      <c r="BQ111" s="396"/>
      <c r="BR111" s="396"/>
      <c r="BS111" s="396"/>
      <c r="BT111" s="396"/>
      <c r="BU111" s="396"/>
      <c r="BV111" s="396"/>
    </row>
    <row r="112" spans="63:74" x14ac:dyDescent="0.2">
      <c r="BK112" s="396"/>
      <c r="BL112" s="396"/>
      <c r="BM112" s="396"/>
      <c r="BN112" s="396"/>
      <c r="BO112" s="396"/>
      <c r="BP112" s="396"/>
      <c r="BQ112" s="396"/>
      <c r="BR112" s="396"/>
      <c r="BS112" s="396"/>
      <c r="BT112" s="396"/>
      <c r="BU112" s="396"/>
      <c r="BV112" s="396"/>
    </row>
    <row r="113" spans="63:74" x14ac:dyDescent="0.2">
      <c r="BK113" s="396"/>
      <c r="BL113" s="396"/>
      <c r="BM113" s="396"/>
      <c r="BN113" s="396"/>
      <c r="BO113" s="396"/>
      <c r="BP113" s="396"/>
      <c r="BQ113" s="396"/>
      <c r="BR113" s="396"/>
      <c r="BS113" s="396"/>
      <c r="BT113" s="396"/>
      <c r="BU113" s="396"/>
      <c r="BV113" s="396"/>
    </row>
    <row r="114" spans="63:74" x14ac:dyDescent="0.2">
      <c r="BK114" s="396"/>
      <c r="BL114" s="396"/>
      <c r="BM114" s="396"/>
      <c r="BN114" s="396"/>
      <c r="BO114" s="396"/>
      <c r="BP114" s="396"/>
      <c r="BQ114" s="396"/>
      <c r="BR114" s="396"/>
      <c r="BS114" s="396"/>
      <c r="BT114" s="396"/>
      <c r="BU114" s="396"/>
      <c r="BV114" s="396"/>
    </row>
    <row r="115" spans="63:74" x14ac:dyDescent="0.2">
      <c r="BK115" s="396"/>
      <c r="BL115" s="396"/>
      <c r="BM115" s="396"/>
      <c r="BN115" s="396"/>
      <c r="BO115" s="396"/>
      <c r="BP115" s="396"/>
      <c r="BQ115" s="396"/>
      <c r="BR115" s="396"/>
      <c r="BS115" s="396"/>
      <c r="BT115" s="396"/>
      <c r="BU115" s="396"/>
      <c r="BV115" s="396"/>
    </row>
    <row r="116" spans="63:74" x14ac:dyDescent="0.2">
      <c r="BK116" s="396"/>
      <c r="BL116" s="396"/>
      <c r="BM116" s="396"/>
      <c r="BN116" s="396"/>
      <c r="BO116" s="396"/>
      <c r="BP116" s="396"/>
      <c r="BQ116" s="396"/>
      <c r="BR116" s="396"/>
      <c r="BS116" s="396"/>
      <c r="BT116" s="396"/>
      <c r="BU116" s="396"/>
      <c r="BV116" s="396"/>
    </row>
    <row r="117" spans="63:74" x14ac:dyDescent="0.2">
      <c r="BK117" s="396"/>
      <c r="BL117" s="396"/>
      <c r="BM117" s="396"/>
      <c r="BN117" s="396"/>
      <c r="BO117" s="396"/>
      <c r="BP117" s="396"/>
      <c r="BQ117" s="396"/>
      <c r="BR117" s="396"/>
      <c r="BS117" s="396"/>
      <c r="BT117" s="396"/>
      <c r="BU117" s="396"/>
      <c r="BV117" s="396"/>
    </row>
    <row r="118" spans="63:74" x14ac:dyDescent="0.2">
      <c r="BK118" s="396"/>
      <c r="BL118" s="396"/>
      <c r="BM118" s="396"/>
      <c r="BN118" s="396"/>
      <c r="BO118" s="396"/>
      <c r="BP118" s="396"/>
      <c r="BQ118" s="396"/>
      <c r="BR118" s="396"/>
      <c r="BS118" s="396"/>
      <c r="BT118" s="396"/>
      <c r="BU118" s="396"/>
      <c r="BV118" s="396"/>
    </row>
    <row r="119" spans="63:74" x14ac:dyDescent="0.2">
      <c r="BK119" s="396"/>
      <c r="BL119" s="396"/>
      <c r="BM119" s="396"/>
      <c r="BN119" s="396"/>
      <c r="BO119" s="396"/>
      <c r="BP119" s="396"/>
      <c r="BQ119" s="396"/>
      <c r="BR119" s="396"/>
      <c r="BS119" s="396"/>
      <c r="BT119" s="396"/>
      <c r="BU119" s="396"/>
      <c r="BV119" s="396"/>
    </row>
    <row r="120" spans="63:74" x14ac:dyDescent="0.2">
      <c r="BK120" s="396"/>
      <c r="BL120" s="396"/>
      <c r="BM120" s="396"/>
      <c r="BN120" s="396"/>
      <c r="BO120" s="396"/>
      <c r="BP120" s="396"/>
      <c r="BQ120" s="396"/>
      <c r="BR120" s="396"/>
      <c r="BS120" s="396"/>
      <c r="BT120" s="396"/>
      <c r="BU120" s="396"/>
      <c r="BV120" s="396"/>
    </row>
    <row r="121" spans="63:74" x14ac:dyDescent="0.2">
      <c r="BK121" s="396"/>
      <c r="BL121" s="396"/>
      <c r="BM121" s="396"/>
      <c r="BN121" s="396"/>
      <c r="BO121" s="396"/>
      <c r="BP121" s="396"/>
      <c r="BQ121" s="396"/>
      <c r="BR121" s="396"/>
      <c r="BS121" s="396"/>
      <c r="BT121" s="396"/>
      <c r="BU121" s="396"/>
      <c r="BV121" s="396"/>
    </row>
    <row r="122" spans="63:74" x14ac:dyDescent="0.2">
      <c r="BK122" s="396"/>
      <c r="BL122" s="396"/>
      <c r="BM122" s="396"/>
      <c r="BN122" s="396"/>
      <c r="BO122" s="396"/>
      <c r="BP122" s="396"/>
      <c r="BQ122" s="396"/>
      <c r="BR122" s="396"/>
      <c r="BS122" s="396"/>
      <c r="BT122" s="396"/>
      <c r="BU122" s="396"/>
      <c r="BV122" s="396"/>
    </row>
    <row r="123" spans="63:74" x14ac:dyDescent="0.2">
      <c r="BK123" s="396"/>
      <c r="BL123" s="396"/>
      <c r="BM123" s="396"/>
      <c r="BN123" s="396"/>
      <c r="BO123" s="396"/>
      <c r="BP123" s="396"/>
      <c r="BQ123" s="396"/>
      <c r="BR123" s="396"/>
      <c r="BS123" s="396"/>
      <c r="BT123" s="396"/>
      <c r="BU123" s="396"/>
      <c r="BV123" s="396"/>
    </row>
    <row r="124" spans="63:74" x14ac:dyDescent="0.2">
      <c r="BK124" s="396"/>
      <c r="BL124" s="396"/>
      <c r="BM124" s="396"/>
      <c r="BN124" s="396"/>
      <c r="BO124" s="396"/>
      <c r="BP124" s="396"/>
      <c r="BQ124" s="396"/>
      <c r="BR124" s="396"/>
      <c r="BS124" s="396"/>
      <c r="BT124" s="396"/>
      <c r="BU124" s="396"/>
      <c r="BV124" s="396"/>
    </row>
    <row r="125" spans="63:74" x14ac:dyDescent="0.2">
      <c r="BK125" s="396"/>
      <c r="BL125" s="396"/>
      <c r="BM125" s="396"/>
      <c r="BN125" s="396"/>
      <c r="BO125" s="396"/>
      <c r="BP125" s="396"/>
      <c r="BQ125" s="396"/>
      <c r="BR125" s="396"/>
      <c r="BS125" s="396"/>
      <c r="BT125" s="396"/>
      <c r="BU125" s="396"/>
      <c r="BV125" s="396"/>
    </row>
    <row r="126" spans="63:74" x14ac:dyDescent="0.2">
      <c r="BK126" s="396"/>
      <c r="BL126" s="396"/>
      <c r="BM126" s="396"/>
      <c r="BN126" s="396"/>
      <c r="BO126" s="396"/>
      <c r="BP126" s="396"/>
      <c r="BQ126" s="396"/>
      <c r="BR126" s="396"/>
      <c r="BS126" s="396"/>
      <c r="BT126" s="396"/>
      <c r="BU126" s="396"/>
      <c r="BV126" s="396"/>
    </row>
    <row r="127" spans="63:74" x14ac:dyDescent="0.2">
      <c r="BK127" s="396"/>
      <c r="BL127" s="396"/>
      <c r="BM127" s="396"/>
      <c r="BN127" s="396"/>
      <c r="BO127" s="396"/>
      <c r="BP127" s="396"/>
      <c r="BQ127" s="396"/>
      <c r="BR127" s="396"/>
      <c r="BS127" s="396"/>
      <c r="BT127" s="396"/>
      <c r="BU127" s="396"/>
      <c r="BV127" s="396"/>
    </row>
    <row r="128" spans="63:74" x14ac:dyDescent="0.2">
      <c r="BK128" s="396"/>
      <c r="BL128" s="396"/>
      <c r="BM128" s="396"/>
      <c r="BN128" s="396"/>
      <c r="BO128" s="396"/>
      <c r="BP128" s="396"/>
      <c r="BQ128" s="396"/>
      <c r="BR128" s="396"/>
      <c r="BS128" s="396"/>
      <c r="BT128" s="396"/>
      <c r="BU128" s="396"/>
      <c r="BV128" s="396"/>
    </row>
    <row r="129" spans="63:74" x14ac:dyDescent="0.2">
      <c r="BK129" s="396"/>
      <c r="BL129" s="396"/>
      <c r="BM129" s="396"/>
      <c r="BN129" s="396"/>
      <c r="BO129" s="396"/>
      <c r="BP129" s="396"/>
      <c r="BQ129" s="396"/>
      <c r="BR129" s="396"/>
      <c r="BS129" s="396"/>
      <c r="BT129" s="396"/>
      <c r="BU129" s="396"/>
      <c r="BV129" s="396"/>
    </row>
    <row r="130" spans="63:74" x14ac:dyDescent="0.2">
      <c r="BK130" s="396"/>
      <c r="BL130" s="396"/>
      <c r="BM130" s="396"/>
      <c r="BN130" s="396"/>
      <c r="BO130" s="396"/>
      <c r="BP130" s="396"/>
      <c r="BQ130" s="396"/>
      <c r="BR130" s="396"/>
      <c r="BS130" s="396"/>
      <c r="BT130" s="396"/>
      <c r="BU130" s="396"/>
      <c r="BV130" s="396"/>
    </row>
    <row r="131" spans="63:74" x14ac:dyDescent="0.2">
      <c r="BK131" s="396"/>
      <c r="BL131" s="396"/>
      <c r="BM131" s="396"/>
      <c r="BN131" s="396"/>
      <c r="BO131" s="396"/>
      <c r="BP131" s="396"/>
      <c r="BQ131" s="396"/>
      <c r="BR131" s="396"/>
      <c r="BS131" s="396"/>
      <c r="BT131" s="396"/>
      <c r="BU131" s="396"/>
      <c r="BV131" s="396"/>
    </row>
    <row r="132" spans="63:74" x14ac:dyDescent="0.2">
      <c r="BK132" s="396"/>
      <c r="BL132" s="396"/>
      <c r="BM132" s="396"/>
      <c r="BN132" s="396"/>
      <c r="BO132" s="396"/>
      <c r="BP132" s="396"/>
      <c r="BQ132" s="396"/>
      <c r="BR132" s="396"/>
      <c r="BS132" s="396"/>
      <c r="BT132" s="396"/>
      <c r="BU132" s="396"/>
      <c r="BV132" s="396"/>
    </row>
    <row r="133" spans="63:74" x14ac:dyDescent="0.2">
      <c r="BK133" s="396"/>
      <c r="BL133" s="396"/>
      <c r="BM133" s="396"/>
      <c r="BN133" s="396"/>
      <c r="BO133" s="396"/>
      <c r="BP133" s="396"/>
      <c r="BQ133" s="396"/>
      <c r="BR133" s="396"/>
      <c r="BS133" s="396"/>
      <c r="BT133" s="396"/>
      <c r="BU133" s="396"/>
      <c r="BV133" s="396"/>
    </row>
    <row r="134" spans="63:74" x14ac:dyDescent="0.2">
      <c r="BK134" s="396"/>
      <c r="BL134" s="396"/>
      <c r="BM134" s="396"/>
      <c r="BN134" s="396"/>
      <c r="BO134" s="396"/>
      <c r="BP134" s="396"/>
      <c r="BQ134" s="396"/>
      <c r="BR134" s="396"/>
      <c r="BS134" s="396"/>
      <c r="BT134" s="396"/>
      <c r="BU134" s="396"/>
      <c r="BV134" s="396"/>
    </row>
    <row r="135" spans="63:74" x14ac:dyDescent="0.2">
      <c r="BK135" s="396"/>
      <c r="BL135" s="396"/>
      <c r="BM135" s="396"/>
      <c r="BN135" s="396"/>
      <c r="BO135" s="396"/>
      <c r="BP135" s="396"/>
      <c r="BQ135" s="396"/>
      <c r="BR135" s="396"/>
      <c r="BS135" s="396"/>
      <c r="BT135" s="396"/>
      <c r="BU135" s="396"/>
      <c r="BV135" s="396"/>
    </row>
    <row r="136" spans="63:74" x14ac:dyDescent="0.2">
      <c r="BK136" s="396"/>
      <c r="BL136" s="396"/>
      <c r="BM136" s="396"/>
      <c r="BN136" s="396"/>
      <c r="BO136" s="396"/>
      <c r="BP136" s="396"/>
      <c r="BQ136" s="396"/>
      <c r="BR136" s="396"/>
      <c r="BS136" s="396"/>
      <c r="BT136" s="396"/>
      <c r="BU136" s="396"/>
      <c r="BV136" s="396"/>
    </row>
    <row r="137" spans="63:74" x14ac:dyDescent="0.2">
      <c r="BK137" s="396"/>
      <c r="BL137" s="396"/>
      <c r="BM137" s="396"/>
      <c r="BN137" s="396"/>
      <c r="BO137" s="396"/>
      <c r="BP137" s="396"/>
      <c r="BQ137" s="396"/>
      <c r="BR137" s="396"/>
      <c r="BS137" s="396"/>
      <c r="BT137" s="396"/>
      <c r="BU137" s="396"/>
      <c r="BV137" s="396"/>
    </row>
    <row r="138" spans="63:74" x14ac:dyDescent="0.2">
      <c r="BK138" s="396"/>
      <c r="BL138" s="396"/>
      <c r="BM138" s="396"/>
      <c r="BN138" s="396"/>
      <c r="BO138" s="396"/>
      <c r="BP138" s="396"/>
      <c r="BQ138" s="396"/>
      <c r="BR138" s="396"/>
      <c r="BS138" s="396"/>
      <c r="BT138" s="396"/>
      <c r="BU138" s="396"/>
      <c r="BV138" s="396"/>
    </row>
    <row r="139" spans="63:74" x14ac:dyDescent="0.2">
      <c r="BK139" s="396"/>
      <c r="BL139" s="396"/>
      <c r="BM139" s="396"/>
      <c r="BN139" s="396"/>
      <c r="BO139" s="396"/>
      <c r="BP139" s="396"/>
      <c r="BQ139" s="396"/>
      <c r="BR139" s="396"/>
      <c r="BS139" s="396"/>
      <c r="BT139" s="396"/>
      <c r="BU139" s="396"/>
      <c r="BV139" s="396"/>
    </row>
    <row r="140" spans="63:74" x14ac:dyDescent="0.2">
      <c r="BK140" s="396"/>
      <c r="BL140" s="396"/>
      <c r="BM140" s="396"/>
      <c r="BN140" s="396"/>
      <c r="BO140" s="396"/>
      <c r="BP140" s="396"/>
      <c r="BQ140" s="396"/>
      <c r="BR140" s="396"/>
      <c r="BS140" s="396"/>
      <c r="BT140" s="396"/>
      <c r="BU140" s="396"/>
      <c r="BV140" s="396"/>
    </row>
    <row r="141" spans="63:74" x14ac:dyDescent="0.2">
      <c r="BK141" s="396"/>
      <c r="BL141" s="396"/>
      <c r="BM141" s="396"/>
      <c r="BN141" s="396"/>
      <c r="BO141" s="396"/>
      <c r="BP141" s="396"/>
      <c r="BQ141" s="396"/>
      <c r="BR141" s="396"/>
      <c r="BS141" s="396"/>
      <c r="BT141" s="396"/>
      <c r="BU141" s="396"/>
      <c r="BV141" s="396"/>
    </row>
    <row r="142" spans="63:74" x14ac:dyDescent="0.2">
      <c r="BK142" s="396"/>
      <c r="BL142" s="396"/>
      <c r="BM142" s="396"/>
      <c r="BN142" s="396"/>
      <c r="BO142" s="396"/>
      <c r="BP142" s="396"/>
      <c r="BQ142" s="396"/>
      <c r="BR142" s="396"/>
      <c r="BS142" s="396"/>
      <c r="BT142" s="396"/>
      <c r="BU142" s="396"/>
      <c r="BV142" s="396"/>
    </row>
    <row r="143" spans="63:74" x14ac:dyDescent="0.2">
      <c r="BK143" s="396"/>
      <c r="BL143" s="396"/>
      <c r="BM143" s="396"/>
      <c r="BN143" s="396"/>
      <c r="BO143" s="396"/>
      <c r="BP143" s="396"/>
      <c r="BQ143" s="396"/>
      <c r="BR143" s="396"/>
      <c r="BS143" s="396"/>
      <c r="BT143" s="396"/>
      <c r="BU143" s="396"/>
      <c r="BV143" s="396"/>
    </row>
    <row r="144" spans="63:74" x14ac:dyDescent="0.2">
      <c r="BK144" s="396"/>
      <c r="BL144" s="396"/>
      <c r="BM144" s="396"/>
      <c r="BN144" s="396"/>
      <c r="BO144" s="396"/>
      <c r="BP144" s="396"/>
      <c r="BQ144" s="396"/>
      <c r="BR144" s="396"/>
      <c r="BS144" s="396"/>
      <c r="BT144" s="396"/>
      <c r="BU144" s="396"/>
      <c r="BV144" s="396"/>
    </row>
    <row r="145" spans="63:74" x14ac:dyDescent="0.2">
      <c r="BK145" s="396"/>
      <c r="BL145" s="396"/>
      <c r="BM145" s="396"/>
      <c r="BN145" s="396"/>
      <c r="BO145" s="396"/>
      <c r="BP145" s="396"/>
      <c r="BQ145" s="396"/>
      <c r="BR145" s="396"/>
      <c r="BS145" s="396"/>
      <c r="BT145" s="396"/>
      <c r="BU145" s="396"/>
      <c r="BV145" s="396"/>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4"/>
      <c r="AZ178" s="394"/>
      <c r="BA178" s="394"/>
      <c r="BB178" s="394"/>
      <c r="BC178" s="394"/>
      <c r="BD178" s="394"/>
      <c r="BE178" s="394"/>
      <c r="BF178" s="82"/>
      <c r="BG178" s="394"/>
      <c r="BH178" s="394"/>
      <c r="BI178" s="394"/>
      <c r="BJ178" s="394"/>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4"/>
      <c r="AZ179" s="394"/>
      <c r="BA179" s="394"/>
      <c r="BB179" s="394"/>
      <c r="BC179" s="394"/>
      <c r="BD179" s="394"/>
      <c r="BE179" s="394"/>
      <c r="BF179" s="82"/>
      <c r="BG179" s="394"/>
      <c r="BH179" s="394"/>
      <c r="BI179" s="394"/>
      <c r="BJ179" s="394"/>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94"/>
      <c r="AZ180" s="394"/>
      <c r="BA180" s="394"/>
      <c r="BB180" s="394"/>
      <c r="BC180" s="394"/>
      <c r="BD180" s="394"/>
      <c r="BE180" s="394"/>
      <c r="BF180" s="82"/>
      <c r="BG180" s="394"/>
      <c r="BH180" s="394"/>
      <c r="BI180" s="394"/>
      <c r="BJ180" s="394"/>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94"/>
      <c r="AZ181" s="394"/>
      <c r="BA181" s="394"/>
      <c r="BB181" s="394"/>
      <c r="BC181" s="394"/>
      <c r="BD181" s="394"/>
      <c r="BE181" s="394"/>
      <c r="BF181" s="82"/>
      <c r="BG181" s="394"/>
      <c r="BH181" s="394"/>
      <c r="BI181" s="394"/>
      <c r="BJ181" s="394"/>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4"/>
      <c r="AZ182" s="394"/>
      <c r="BA182" s="394"/>
      <c r="BB182" s="394"/>
      <c r="BC182" s="394"/>
      <c r="BD182" s="394"/>
      <c r="BE182" s="394"/>
      <c r="BF182" s="82"/>
      <c r="BG182" s="394"/>
      <c r="BH182" s="394"/>
      <c r="BI182" s="394"/>
      <c r="BJ182" s="394"/>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530"/>
      <c r="AZ183" s="530"/>
      <c r="BA183" s="530"/>
      <c r="BB183" s="530"/>
      <c r="BC183" s="530"/>
      <c r="BD183" s="530"/>
      <c r="BE183" s="530"/>
      <c r="BF183" s="682"/>
      <c r="BG183" s="530"/>
      <c r="BH183" s="530"/>
      <c r="BI183" s="530"/>
      <c r="BJ183" s="530"/>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4"/>
      <c r="AZ184" s="394"/>
      <c r="BA184" s="394"/>
      <c r="BB184" s="394"/>
      <c r="BC184" s="394"/>
      <c r="BD184" s="394"/>
      <c r="BE184" s="394"/>
      <c r="BF184" s="82"/>
      <c r="BG184" s="394"/>
      <c r="BH184" s="394"/>
      <c r="BI184" s="394"/>
      <c r="BJ184" s="394"/>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94"/>
      <c r="AZ185" s="394"/>
      <c r="BA185" s="394"/>
      <c r="BB185" s="394"/>
      <c r="BC185" s="394"/>
      <c r="BD185" s="394"/>
      <c r="BE185" s="394"/>
      <c r="BF185" s="82"/>
      <c r="BG185" s="394"/>
      <c r="BH185" s="394"/>
      <c r="BI185" s="394"/>
      <c r="BJ185" s="394"/>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94"/>
      <c r="AZ186" s="394"/>
      <c r="BA186" s="394"/>
      <c r="BB186" s="394"/>
      <c r="BC186" s="394"/>
      <c r="BD186" s="394"/>
      <c r="BE186" s="394"/>
      <c r="BF186" s="82"/>
      <c r="BG186" s="394"/>
      <c r="BH186" s="394"/>
      <c r="BI186" s="394"/>
      <c r="BJ186" s="394"/>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94"/>
      <c r="AZ187" s="394"/>
      <c r="BA187" s="394"/>
      <c r="BB187" s="394"/>
      <c r="BC187" s="394"/>
      <c r="BD187" s="394"/>
      <c r="BE187" s="394"/>
      <c r="BF187" s="82"/>
      <c r="BG187" s="394"/>
      <c r="BH187" s="394"/>
      <c r="BI187" s="394"/>
      <c r="BJ187" s="394"/>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8">
    <mergeCell ref="A1:A2"/>
    <mergeCell ref="AM3:AX3"/>
    <mergeCell ref="B48:Q48"/>
    <mergeCell ref="B49:Q49"/>
    <mergeCell ref="B44:Q44"/>
    <mergeCell ref="B45:Q45"/>
    <mergeCell ref="B46:Q46"/>
    <mergeCell ref="B47:Q47"/>
    <mergeCell ref="B40:Q40"/>
    <mergeCell ref="B41:Q41"/>
    <mergeCell ref="B43:Q43"/>
    <mergeCell ref="B42:Q42"/>
    <mergeCell ref="AY3:BJ3"/>
    <mergeCell ref="BK3:BV3"/>
    <mergeCell ref="B1:AL1"/>
    <mergeCell ref="C3:N3"/>
    <mergeCell ref="O3:Z3"/>
    <mergeCell ref="AA3:AL3"/>
  </mergeCells>
  <phoneticPr fontId="5" type="noConversion"/>
  <conditionalFormatting sqref="C46:P46">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C5" activePane="bottomRight" state="frozen"/>
      <selection activeCell="BC15" sqref="BC15"/>
      <selection pane="topRight" activeCell="BC15" sqref="BC15"/>
      <selection pane="bottomLeft" activeCell="BC15" sqref="BC15"/>
      <selection pane="bottomRight" activeCell="B30" sqref="B30"/>
    </sheetView>
  </sheetViews>
  <sheetFormatPr defaultColWidth="9.5703125" defaultRowHeight="11.25" x14ac:dyDescent="0.2"/>
  <cols>
    <col min="1" max="1" width="12.5703125" style="6" customWidth="1"/>
    <col min="2" max="2" width="20" style="6" customWidth="1"/>
    <col min="3" max="50" width="6.5703125" style="6" customWidth="1"/>
    <col min="51" max="58" width="6.5703125" style="392" customWidth="1"/>
    <col min="59" max="59" width="6.5703125" style="683" customWidth="1"/>
    <col min="60" max="62" width="6.5703125" style="392" customWidth="1"/>
    <col min="63" max="74" width="6.5703125" style="6" customWidth="1"/>
    <col min="75" max="16384" width="9.5703125" style="6"/>
  </cols>
  <sheetData>
    <row r="1" spans="1:74" ht="13.35" customHeight="1" x14ac:dyDescent="0.2">
      <c r="A1" s="765" t="s">
        <v>1023</v>
      </c>
      <c r="B1" s="809" t="s">
        <v>141</v>
      </c>
      <c r="C1" s="756"/>
      <c r="D1" s="756"/>
      <c r="E1" s="756"/>
      <c r="F1" s="756"/>
      <c r="G1" s="756"/>
      <c r="H1" s="756"/>
      <c r="I1" s="756"/>
      <c r="J1" s="756"/>
      <c r="K1" s="756"/>
      <c r="L1" s="756"/>
      <c r="M1" s="756"/>
      <c r="N1" s="756"/>
      <c r="O1" s="756"/>
      <c r="P1" s="756"/>
      <c r="Q1" s="756"/>
      <c r="R1" s="756"/>
      <c r="S1" s="756"/>
      <c r="T1" s="756"/>
      <c r="U1" s="756"/>
      <c r="V1" s="756"/>
      <c r="W1" s="756"/>
      <c r="X1" s="756"/>
      <c r="Y1" s="756"/>
      <c r="Z1" s="756"/>
      <c r="AA1" s="756"/>
      <c r="AB1" s="756"/>
      <c r="AC1" s="756"/>
      <c r="AD1" s="756"/>
      <c r="AE1" s="756"/>
      <c r="AF1" s="756"/>
      <c r="AG1" s="756"/>
      <c r="AH1" s="756"/>
      <c r="AI1" s="756"/>
      <c r="AJ1" s="756"/>
      <c r="AK1" s="756"/>
      <c r="AL1" s="756"/>
      <c r="AM1" s="85"/>
    </row>
    <row r="2" spans="1:74" s="72" customFormat="1" ht="12.75" x14ac:dyDescent="0.2">
      <c r="A2" s="766"/>
      <c r="B2" s="542" t="str">
        <f>"U.S. Energy Information Administration  |  Short-Term Energy Outlook  - "&amp;Dates!D1</f>
        <v>U.S. Energy Information Administration  |  Short-Term Energy Outlook  - February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c r="AY2" s="396"/>
      <c r="AZ2" s="396"/>
      <c r="BA2" s="396"/>
      <c r="BB2" s="396"/>
      <c r="BC2" s="396"/>
      <c r="BD2" s="396"/>
      <c r="BE2" s="396"/>
      <c r="BF2" s="396"/>
      <c r="BG2" s="678"/>
      <c r="BH2" s="396"/>
      <c r="BI2" s="396"/>
      <c r="BJ2" s="396"/>
    </row>
    <row r="3" spans="1:74" s="12" customFormat="1" ht="12.75" x14ac:dyDescent="0.2">
      <c r="A3" s="14"/>
      <c r="B3" s="15"/>
      <c r="C3" s="770">
        <f>Dates!D3</f>
        <v>2012</v>
      </c>
      <c r="D3" s="761"/>
      <c r="E3" s="761"/>
      <c r="F3" s="761"/>
      <c r="G3" s="761"/>
      <c r="H3" s="761"/>
      <c r="I3" s="761"/>
      <c r="J3" s="761"/>
      <c r="K3" s="761"/>
      <c r="L3" s="761"/>
      <c r="M3" s="761"/>
      <c r="N3" s="762"/>
      <c r="O3" s="770">
        <f>C3+1</f>
        <v>2013</v>
      </c>
      <c r="P3" s="771"/>
      <c r="Q3" s="771"/>
      <c r="R3" s="771"/>
      <c r="S3" s="771"/>
      <c r="T3" s="771"/>
      <c r="U3" s="771"/>
      <c r="V3" s="771"/>
      <c r="W3" s="771"/>
      <c r="X3" s="761"/>
      <c r="Y3" s="761"/>
      <c r="Z3" s="762"/>
      <c r="AA3" s="760">
        <f>O3+1</f>
        <v>2014</v>
      </c>
      <c r="AB3" s="761"/>
      <c r="AC3" s="761"/>
      <c r="AD3" s="761"/>
      <c r="AE3" s="761"/>
      <c r="AF3" s="761"/>
      <c r="AG3" s="761"/>
      <c r="AH3" s="761"/>
      <c r="AI3" s="761"/>
      <c r="AJ3" s="761"/>
      <c r="AK3" s="761"/>
      <c r="AL3" s="762"/>
      <c r="AM3" s="760">
        <f>AA3+1</f>
        <v>2015</v>
      </c>
      <c r="AN3" s="761"/>
      <c r="AO3" s="761"/>
      <c r="AP3" s="761"/>
      <c r="AQ3" s="761"/>
      <c r="AR3" s="761"/>
      <c r="AS3" s="761"/>
      <c r="AT3" s="761"/>
      <c r="AU3" s="761"/>
      <c r="AV3" s="761"/>
      <c r="AW3" s="761"/>
      <c r="AX3" s="762"/>
      <c r="AY3" s="760">
        <f>AM3+1</f>
        <v>2016</v>
      </c>
      <c r="AZ3" s="767"/>
      <c r="BA3" s="767"/>
      <c r="BB3" s="767"/>
      <c r="BC3" s="767"/>
      <c r="BD3" s="767"/>
      <c r="BE3" s="767"/>
      <c r="BF3" s="767"/>
      <c r="BG3" s="767"/>
      <c r="BH3" s="767"/>
      <c r="BI3" s="767"/>
      <c r="BJ3" s="768"/>
      <c r="BK3" s="760">
        <f>AY3+1</f>
        <v>2017</v>
      </c>
      <c r="BL3" s="761"/>
      <c r="BM3" s="761"/>
      <c r="BN3" s="761"/>
      <c r="BO3" s="761"/>
      <c r="BP3" s="761"/>
      <c r="BQ3" s="761"/>
      <c r="BR3" s="761"/>
      <c r="BS3" s="761"/>
      <c r="BT3" s="761"/>
      <c r="BU3" s="761"/>
      <c r="BV3" s="762"/>
    </row>
    <row r="4" spans="1:74" s="12" customFormat="1"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A5" s="84"/>
      <c r="B5" s="86" t="s">
        <v>99</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25"/>
      <c r="AZ5" s="425"/>
      <c r="BA5" s="425"/>
      <c r="BB5" s="425"/>
      <c r="BC5" s="425"/>
      <c r="BD5" s="425"/>
      <c r="BE5" s="425"/>
      <c r="BF5" s="425"/>
      <c r="BG5" s="87"/>
      <c r="BH5" s="425"/>
      <c r="BI5" s="425"/>
      <c r="BJ5" s="425"/>
      <c r="BK5" s="425"/>
      <c r="BL5" s="425"/>
      <c r="BM5" s="425"/>
      <c r="BN5" s="425"/>
      <c r="BO5" s="425"/>
      <c r="BP5" s="425"/>
      <c r="BQ5" s="425"/>
      <c r="BR5" s="425"/>
      <c r="BS5" s="425"/>
      <c r="BT5" s="425"/>
      <c r="BU5" s="425"/>
      <c r="BV5" s="425"/>
    </row>
    <row r="6" spans="1:74" ht="11.1" customHeight="1" x14ac:dyDescent="0.2">
      <c r="A6" s="84" t="s">
        <v>959</v>
      </c>
      <c r="B6" s="188" t="s">
        <v>9</v>
      </c>
      <c r="C6" s="214">
        <v>2.7511299999999999</v>
      </c>
      <c r="D6" s="214">
        <v>2.5801500000000002</v>
      </c>
      <c r="E6" s="214">
        <v>2.2371599999999998</v>
      </c>
      <c r="F6" s="214">
        <v>2.0033500000000002</v>
      </c>
      <c r="G6" s="214">
        <v>2.5049600000000001</v>
      </c>
      <c r="H6" s="214">
        <v>2.5286499999999998</v>
      </c>
      <c r="I6" s="214">
        <v>3.0415899999999998</v>
      </c>
      <c r="J6" s="214">
        <v>2.9231400000000001</v>
      </c>
      <c r="K6" s="214">
        <v>2.93344</v>
      </c>
      <c r="L6" s="214">
        <v>3.4165100000000002</v>
      </c>
      <c r="M6" s="214">
        <v>3.6461999999999999</v>
      </c>
      <c r="N6" s="214">
        <v>3.4422600000000001</v>
      </c>
      <c r="O6" s="214">
        <v>3.4288699999999999</v>
      </c>
      <c r="P6" s="214">
        <v>3.4298999999999999</v>
      </c>
      <c r="Q6" s="214">
        <v>3.9243000000000001</v>
      </c>
      <c r="R6" s="214">
        <v>4.2909800000000002</v>
      </c>
      <c r="S6" s="214">
        <v>4.1622300000000001</v>
      </c>
      <c r="T6" s="214">
        <v>3.9407800000000002</v>
      </c>
      <c r="U6" s="214">
        <v>3.73169</v>
      </c>
      <c r="V6" s="214">
        <v>3.5277500000000002</v>
      </c>
      <c r="W6" s="214">
        <v>3.7275700000000001</v>
      </c>
      <c r="X6" s="214">
        <v>3.7873100000000002</v>
      </c>
      <c r="Y6" s="214">
        <v>3.7471399999999999</v>
      </c>
      <c r="Z6" s="214">
        <v>4.3672000000000004</v>
      </c>
      <c r="AA6" s="214">
        <v>4.8543900000000004</v>
      </c>
      <c r="AB6" s="214">
        <v>6.1789699999999996</v>
      </c>
      <c r="AC6" s="214">
        <v>5.05009</v>
      </c>
      <c r="AD6" s="214">
        <v>4.7977400000000001</v>
      </c>
      <c r="AE6" s="214">
        <v>4.7184299999999997</v>
      </c>
      <c r="AF6" s="214">
        <v>4.7256400000000003</v>
      </c>
      <c r="AG6" s="214">
        <v>4.1704699999999999</v>
      </c>
      <c r="AH6" s="214">
        <v>4.0293599999999996</v>
      </c>
      <c r="AI6" s="214">
        <v>4.0417199999999998</v>
      </c>
      <c r="AJ6" s="214">
        <v>3.8944299999999998</v>
      </c>
      <c r="AK6" s="214">
        <v>4.24566</v>
      </c>
      <c r="AL6" s="214">
        <v>3.5864600000000002</v>
      </c>
      <c r="AM6" s="214">
        <v>3.0838199999999998</v>
      </c>
      <c r="AN6" s="214">
        <v>2.95919</v>
      </c>
      <c r="AO6" s="214">
        <v>2.9159299999999999</v>
      </c>
      <c r="AP6" s="214">
        <v>2.6882999999999999</v>
      </c>
      <c r="AQ6" s="214">
        <v>2.9344700000000001</v>
      </c>
      <c r="AR6" s="214">
        <v>2.8675199999999998</v>
      </c>
      <c r="AS6" s="214">
        <v>2.9241700000000002</v>
      </c>
      <c r="AT6" s="214">
        <v>2.8572199999999999</v>
      </c>
      <c r="AU6" s="214">
        <v>2.7397999999999998</v>
      </c>
      <c r="AV6" s="214">
        <v>2.4112300000000002</v>
      </c>
      <c r="AW6" s="214">
        <v>2.1557900000000001</v>
      </c>
      <c r="AX6" s="214">
        <v>1.9868699999999999</v>
      </c>
      <c r="AY6" s="214">
        <v>2.3514900000000001</v>
      </c>
      <c r="AZ6" s="355">
        <v>2.4338690000000001</v>
      </c>
      <c r="BA6" s="355">
        <v>2.4999180000000001</v>
      </c>
      <c r="BB6" s="355">
        <v>2.4502510000000002</v>
      </c>
      <c r="BC6" s="355">
        <v>2.5415429999999999</v>
      </c>
      <c r="BD6" s="355">
        <v>2.5767950000000002</v>
      </c>
      <c r="BE6" s="355">
        <v>2.7862</v>
      </c>
      <c r="BF6" s="355">
        <v>2.8488790000000002</v>
      </c>
      <c r="BG6" s="355">
        <v>2.9126639999999999</v>
      </c>
      <c r="BH6" s="355">
        <v>2.9921489999999999</v>
      </c>
      <c r="BI6" s="355">
        <v>3.0439780000000001</v>
      </c>
      <c r="BJ6" s="355">
        <v>3.1747079999999999</v>
      </c>
      <c r="BK6" s="355">
        <v>3.4287869999999998</v>
      </c>
      <c r="BL6" s="355">
        <v>3.4115000000000002</v>
      </c>
      <c r="BM6" s="355">
        <v>3.2682470000000001</v>
      </c>
      <c r="BN6" s="355">
        <v>3.0808520000000001</v>
      </c>
      <c r="BO6" s="355">
        <v>3.0836399999999999</v>
      </c>
      <c r="BP6" s="355">
        <v>3.116133</v>
      </c>
      <c r="BQ6" s="355">
        <v>3.262</v>
      </c>
      <c r="BR6" s="355">
        <v>3.283388</v>
      </c>
      <c r="BS6" s="355">
        <v>3.334991</v>
      </c>
      <c r="BT6" s="355">
        <v>3.4179430000000002</v>
      </c>
      <c r="BU6" s="355">
        <v>3.4808650000000001</v>
      </c>
      <c r="BV6" s="355">
        <v>3.6194980000000001</v>
      </c>
    </row>
    <row r="7" spans="1:74" ht="11.1" customHeight="1" x14ac:dyDescent="0.2">
      <c r="A7" s="84"/>
      <c r="B7" s="88" t="s">
        <v>1305</v>
      </c>
      <c r="C7" s="230"/>
      <c r="D7" s="230"/>
      <c r="E7" s="230"/>
      <c r="F7" s="230"/>
      <c r="G7" s="230"/>
      <c r="H7" s="230"/>
      <c r="I7" s="230"/>
      <c r="J7" s="230"/>
      <c r="K7" s="230"/>
      <c r="L7" s="230"/>
      <c r="M7" s="230"/>
      <c r="N7" s="230"/>
      <c r="O7" s="230"/>
      <c r="P7" s="230"/>
      <c r="Q7" s="230"/>
      <c r="R7" s="230"/>
      <c r="S7" s="230"/>
      <c r="T7" s="230"/>
      <c r="U7" s="230"/>
      <c r="V7" s="230"/>
      <c r="W7" s="230"/>
      <c r="X7" s="230"/>
      <c r="Y7" s="230"/>
      <c r="Z7" s="230"/>
      <c r="AA7" s="230"/>
      <c r="AB7" s="230"/>
      <c r="AC7" s="230"/>
      <c r="AD7" s="230"/>
      <c r="AE7" s="230"/>
      <c r="AF7" s="230"/>
      <c r="AG7" s="230"/>
      <c r="AH7" s="230"/>
      <c r="AI7" s="230"/>
      <c r="AJ7" s="230"/>
      <c r="AK7" s="230"/>
      <c r="AL7" s="230"/>
      <c r="AM7" s="230"/>
      <c r="AN7" s="230"/>
      <c r="AO7" s="230"/>
      <c r="AP7" s="230"/>
      <c r="AQ7" s="230"/>
      <c r="AR7" s="230"/>
      <c r="AS7" s="230"/>
      <c r="AT7" s="230"/>
      <c r="AU7" s="230"/>
      <c r="AV7" s="230"/>
      <c r="AW7" s="230"/>
      <c r="AX7" s="230"/>
      <c r="AY7" s="230"/>
      <c r="AZ7" s="389"/>
      <c r="BA7" s="389"/>
      <c r="BB7" s="389"/>
      <c r="BC7" s="389"/>
      <c r="BD7" s="389"/>
      <c r="BE7" s="389"/>
      <c r="BF7" s="389"/>
      <c r="BG7" s="389"/>
      <c r="BH7" s="389"/>
      <c r="BI7" s="389"/>
      <c r="BJ7" s="389"/>
      <c r="BK7" s="389"/>
      <c r="BL7" s="389"/>
      <c r="BM7" s="389"/>
      <c r="BN7" s="389"/>
      <c r="BO7" s="389"/>
      <c r="BP7" s="389"/>
      <c r="BQ7" s="389"/>
      <c r="BR7" s="389"/>
      <c r="BS7" s="389"/>
      <c r="BT7" s="389"/>
      <c r="BU7" s="389"/>
      <c r="BV7" s="389"/>
    </row>
    <row r="8" spans="1:74" ht="11.1" customHeight="1" x14ac:dyDescent="0.2">
      <c r="A8" s="84" t="s">
        <v>870</v>
      </c>
      <c r="B8" s="189" t="s">
        <v>589</v>
      </c>
      <c r="C8" s="214">
        <v>13.30693756</v>
      </c>
      <c r="D8" s="214">
        <v>12.701973539999999</v>
      </c>
      <c r="E8" s="214">
        <v>12.99394974</v>
      </c>
      <c r="F8" s="214">
        <v>13.63185043</v>
      </c>
      <c r="G8" s="214">
        <v>13.879061289999999</v>
      </c>
      <c r="H8" s="214">
        <v>14.496633429999999</v>
      </c>
      <c r="I8" s="214">
        <v>16.351367060000001</v>
      </c>
      <c r="J8" s="214">
        <v>16.73792207</v>
      </c>
      <c r="K8" s="214">
        <v>16.630435110000001</v>
      </c>
      <c r="L8" s="214">
        <v>14.27355575</v>
      </c>
      <c r="M8" s="214">
        <v>13.844782329999999</v>
      </c>
      <c r="N8" s="214">
        <v>13.14767385</v>
      </c>
      <c r="O8" s="214">
        <v>13.113152449999999</v>
      </c>
      <c r="P8" s="214">
        <v>13.097883360000001</v>
      </c>
      <c r="Q8" s="214">
        <v>13.065092549999999</v>
      </c>
      <c r="R8" s="214">
        <v>13.159838280000001</v>
      </c>
      <c r="S8" s="214">
        <v>14.795627509999999</v>
      </c>
      <c r="T8" s="214">
        <v>15.53740726</v>
      </c>
      <c r="U8" s="214">
        <v>17.232426579999998</v>
      </c>
      <c r="V8" s="214">
        <v>17.760532439999999</v>
      </c>
      <c r="W8" s="214">
        <v>16.38018752</v>
      </c>
      <c r="X8" s="214">
        <v>14.37663596</v>
      </c>
      <c r="Y8" s="214">
        <v>13.36268692</v>
      </c>
      <c r="Z8" s="214">
        <v>13.25192758</v>
      </c>
      <c r="AA8" s="214">
        <v>12.923414859999999</v>
      </c>
      <c r="AB8" s="214">
        <v>13.64401977</v>
      </c>
      <c r="AC8" s="214">
        <v>14.60888638</v>
      </c>
      <c r="AD8" s="214">
        <v>15.81803406</v>
      </c>
      <c r="AE8" s="214">
        <v>15.75982043</v>
      </c>
      <c r="AF8" s="214">
        <v>17.173172269999998</v>
      </c>
      <c r="AG8" s="214">
        <v>18.104269769999998</v>
      </c>
      <c r="AH8" s="214">
        <v>18.423041489999999</v>
      </c>
      <c r="AI8" s="214">
        <v>17.66093588</v>
      </c>
      <c r="AJ8" s="214">
        <v>15.081614289999999</v>
      </c>
      <c r="AK8" s="214">
        <v>14.36786326</v>
      </c>
      <c r="AL8" s="214">
        <v>14.254923939999999</v>
      </c>
      <c r="AM8" s="214">
        <v>13.844639280000001</v>
      </c>
      <c r="AN8" s="214">
        <v>13.025192690000001</v>
      </c>
      <c r="AO8" s="214">
        <v>12.265410640000001</v>
      </c>
      <c r="AP8" s="214">
        <v>12.9032014</v>
      </c>
      <c r="AQ8" s="214">
        <v>13.606821030000001</v>
      </c>
      <c r="AR8" s="214">
        <v>14.293473649999999</v>
      </c>
      <c r="AS8" s="214">
        <v>15.575246160000001</v>
      </c>
      <c r="AT8" s="214">
        <v>16.408432399999999</v>
      </c>
      <c r="AU8" s="214">
        <v>16.572695169999999</v>
      </c>
      <c r="AV8" s="214">
        <v>12.65523078</v>
      </c>
      <c r="AW8" s="214">
        <v>12.003473639999999</v>
      </c>
      <c r="AX8" s="214">
        <v>11.693899999999999</v>
      </c>
      <c r="AY8" s="214">
        <v>10.961069999999999</v>
      </c>
      <c r="AZ8" s="355">
        <v>11.127879999999999</v>
      </c>
      <c r="BA8" s="355">
        <v>11.972239999999999</v>
      </c>
      <c r="BB8" s="355">
        <v>12.804650000000001</v>
      </c>
      <c r="BC8" s="355">
        <v>13.577920000000001</v>
      </c>
      <c r="BD8" s="355">
        <v>14.443580000000001</v>
      </c>
      <c r="BE8" s="355">
        <v>16.20363</v>
      </c>
      <c r="BF8" s="355">
        <v>16.761510000000001</v>
      </c>
      <c r="BG8" s="355">
        <v>16.224460000000001</v>
      </c>
      <c r="BH8" s="355">
        <v>13.67399</v>
      </c>
      <c r="BI8" s="355">
        <v>13.000249999999999</v>
      </c>
      <c r="BJ8" s="355">
        <v>12.60666</v>
      </c>
      <c r="BK8" s="355">
        <v>12.27708</v>
      </c>
      <c r="BL8" s="355">
        <v>12.294129999999999</v>
      </c>
      <c r="BM8" s="355">
        <v>12.8704</v>
      </c>
      <c r="BN8" s="355">
        <v>13.473739999999999</v>
      </c>
      <c r="BO8" s="355">
        <v>14.06743</v>
      </c>
      <c r="BP8" s="355">
        <v>14.805999999999999</v>
      </c>
      <c r="BQ8" s="355">
        <v>16.493600000000001</v>
      </c>
      <c r="BR8" s="355">
        <v>17.00479</v>
      </c>
      <c r="BS8" s="355">
        <v>16.43967</v>
      </c>
      <c r="BT8" s="355">
        <v>13.87448</v>
      </c>
      <c r="BU8" s="355">
        <v>13.30498</v>
      </c>
      <c r="BV8" s="355">
        <v>12.8352</v>
      </c>
    </row>
    <row r="9" spans="1:74" ht="11.1" customHeight="1" x14ac:dyDescent="0.2">
      <c r="A9" s="84" t="s">
        <v>871</v>
      </c>
      <c r="B9" s="187" t="s">
        <v>623</v>
      </c>
      <c r="C9" s="214">
        <v>11.11451147</v>
      </c>
      <c r="D9" s="214">
        <v>11.06605439</v>
      </c>
      <c r="E9" s="214">
        <v>11.892907490000001</v>
      </c>
      <c r="F9" s="214">
        <v>12.27241624</v>
      </c>
      <c r="G9" s="214">
        <v>13.87774398</v>
      </c>
      <c r="H9" s="214">
        <v>16.727997439999999</v>
      </c>
      <c r="I9" s="214">
        <v>16.69352718</v>
      </c>
      <c r="J9" s="214">
        <v>17.787070870000001</v>
      </c>
      <c r="K9" s="214">
        <v>17.156593399999998</v>
      </c>
      <c r="L9" s="214">
        <v>14.259704149999999</v>
      </c>
      <c r="M9" s="214">
        <v>11.306321909999999</v>
      </c>
      <c r="N9" s="214">
        <v>11.44567943</v>
      </c>
      <c r="O9" s="214">
        <v>10.939837300000001</v>
      </c>
      <c r="P9" s="214">
        <v>10.7465662</v>
      </c>
      <c r="Q9" s="214">
        <v>11.110529440000001</v>
      </c>
      <c r="R9" s="214">
        <v>11.74394803</v>
      </c>
      <c r="S9" s="214">
        <v>14.280394510000001</v>
      </c>
      <c r="T9" s="214">
        <v>16.302246960000002</v>
      </c>
      <c r="U9" s="214">
        <v>17.83461325</v>
      </c>
      <c r="V9" s="214">
        <v>17.962216380000001</v>
      </c>
      <c r="W9" s="214">
        <v>17.24243298</v>
      </c>
      <c r="X9" s="214">
        <v>15.11456254</v>
      </c>
      <c r="Y9" s="214">
        <v>11.644358260000001</v>
      </c>
      <c r="Z9" s="214">
        <v>10.167277439999999</v>
      </c>
      <c r="AA9" s="214">
        <v>10.574839730000001</v>
      </c>
      <c r="AB9" s="214">
        <v>10.6807315</v>
      </c>
      <c r="AC9" s="214">
        <v>10.901374580000001</v>
      </c>
      <c r="AD9" s="214">
        <v>11.60394997</v>
      </c>
      <c r="AE9" s="214">
        <v>13.67637055</v>
      </c>
      <c r="AF9" s="214">
        <v>16.61699445</v>
      </c>
      <c r="AG9" s="214">
        <v>17.587452649999999</v>
      </c>
      <c r="AH9" s="214">
        <v>17.728700060000001</v>
      </c>
      <c r="AI9" s="214">
        <v>16.865408590000001</v>
      </c>
      <c r="AJ9" s="214">
        <v>14.589098399999999</v>
      </c>
      <c r="AK9" s="214">
        <v>11.299258740000001</v>
      </c>
      <c r="AL9" s="214">
        <v>10.068911200000001</v>
      </c>
      <c r="AM9" s="214">
        <v>9.8481850770000001</v>
      </c>
      <c r="AN9" s="214">
        <v>9.4429657129999995</v>
      </c>
      <c r="AO9" s="214">
        <v>9.2576087769999997</v>
      </c>
      <c r="AP9" s="214">
        <v>9.5804188299999993</v>
      </c>
      <c r="AQ9" s="214">
        <v>12.13979439</v>
      </c>
      <c r="AR9" s="214">
        <v>14.9529424</v>
      </c>
      <c r="AS9" s="214">
        <v>15.85760801</v>
      </c>
      <c r="AT9" s="214">
        <v>16.58071305</v>
      </c>
      <c r="AU9" s="214">
        <v>16.536273600000001</v>
      </c>
      <c r="AV9" s="214">
        <v>12.80987184</v>
      </c>
      <c r="AW9" s="214">
        <v>11.046076380000001</v>
      </c>
      <c r="AX9" s="214">
        <v>10.491300000000001</v>
      </c>
      <c r="AY9" s="214">
        <v>10.136089999999999</v>
      </c>
      <c r="AZ9" s="355">
        <v>10.037710000000001</v>
      </c>
      <c r="BA9" s="355">
        <v>10.439819999999999</v>
      </c>
      <c r="BB9" s="355">
        <v>11.497350000000001</v>
      </c>
      <c r="BC9" s="355">
        <v>13.21555</v>
      </c>
      <c r="BD9" s="355">
        <v>15.65185</v>
      </c>
      <c r="BE9" s="355">
        <v>16.898949999999999</v>
      </c>
      <c r="BF9" s="355">
        <v>17.60669</v>
      </c>
      <c r="BG9" s="355">
        <v>17.15813</v>
      </c>
      <c r="BH9" s="355">
        <v>14.623010000000001</v>
      </c>
      <c r="BI9" s="355">
        <v>11.96453</v>
      </c>
      <c r="BJ9" s="355">
        <v>10.57771</v>
      </c>
      <c r="BK9" s="355">
        <v>10.3819</v>
      </c>
      <c r="BL9" s="355">
        <v>10.36178</v>
      </c>
      <c r="BM9" s="355">
        <v>10.72053</v>
      </c>
      <c r="BN9" s="355">
        <v>11.688840000000001</v>
      </c>
      <c r="BO9" s="355">
        <v>13.291180000000001</v>
      </c>
      <c r="BP9" s="355">
        <v>15.640040000000001</v>
      </c>
      <c r="BQ9" s="355">
        <v>16.831289999999999</v>
      </c>
      <c r="BR9" s="355">
        <v>17.51126</v>
      </c>
      <c r="BS9" s="355">
        <v>17.045940000000002</v>
      </c>
      <c r="BT9" s="355">
        <v>14.50822</v>
      </c>
      <c r="BU9" s="355">
        <v>11.89298</v>
      </c>
      <c r="BV9" s="355">
        <v>10.50455</v>
      </c>
    </row>
    <row r="10" spans="1:74" ht="11.1" customHeight="1" x14ac:dyDescent="0.2">
      <c r="A10" s="84" t="s">
        <v>872</v>
      </c>
      <c r="B10" s="189" t="s">
        <v>590</v>
      </c>
      <c r="C10" s="214">
        <v>8.2352969209999998</v>
      </c>
      <c r="D10" s="214">
        <v>8.0442106469999999</v>
      </c>
      <c r="E10" s="214">
        <v>9.2852347940000008</v>
      </c>
      <c r="F10" s="214">
        <v>9.4200134369999997</v>
      </c>
      <c r="G10" s="214">
        <v>12.290218729999999</v>
      </c>
      <c r="H10" s="214">
        <v>14.76323019</v>
      </c>
      <c r="I10" s="214">
        <v>17.512600079999999</v>
      </c>
      <c r="J10" s="214">
        <v>17.92274488</v>
      </c>
      <c r="K10" s="214">
        <v>14.980815120000001</v>
      </c>
      <c r="L10" s="214">
        <v>10.30446648</v>
      </c>
      <c r="M10" s="214">
        <v>8.6861518449999995</v>
      </c>
      <c r="N10" s="214">
        <v>8.4079799079999997</v>
      </c>
      <c r="O10" s="214">
        <v>7.7218354380000003</v>
      </c>
      <c r="P10" s="214">
        <v>7.7394416499999998</v>
      </c>
      <c r="Q10" s="214">
        <v>7.8574990119999999</v>
      </c>
      <c r="R10" s="214">
        <v>9.2014298120000007</v>
      </c>
      <c r="S10" s="214">
        <v>12.20198828</v>
      </c>
      <c r="T10" s="214">
        <v>14.673212789999999</v>
      </c>
      <c r="U10" s="214">
        <v>16.25000485</v>
      </c>
      <c r="V10" s="214">
        <v>16.45304192</v>
      </c>
      <c r="W10" s="214">
        <v>14.981303329999999</v>
      </c>
      <c r="X10" s="214">
        <v>10.13887441</v>
      </c>
      <c r="Y10" s="214">
        <v>8.200694618</v>
      </c>
      <c r="Z10" s="214">
        <v>7.6089231269999997</v>
      </c>
      <c r="AA10" s="214">
        <v>7.8555182300000004</v>
      </c>
      <c r="AB10" s="214">
        <v>8.4899906190000003</v>
      </c>
      <c r="AC10" s="214">
        <v>10.094554430000001</v>
      </c>
      <c r="AD10" s="214">
        <v>11.409022159999999</v>
      </c>
      <c r="AE10" s="214">
        <v>13.49581886</v>
      </c>
      <c r="AF10" s="214">
        <v>16.888047190000002</v>
      </c>
      <c r="AG10" s="214">
        <v>17.915117169999998</v>
      </c>
      <c r="AH10" s="214">
        <v>18.035297190000001</v>
      </c>
      <c r="AI10" s="214">
        <v>15.34818469</v>
      </c>
      <c r="AJ10" s="214">
        <v>10.75305651</v>
      </c>
      <c r="AK10" s="214">
        <v>8.5296573200000001</v>
      </c>
      <c r="AL10" s="214">
        <v>8.7174623810000007</v>
      </c>
      <c r="AM10" s="214">
        <v>7.9597738370000002</v>
      </c>
      <c r="AN10" s="214">
        <v>7.4539670649999996</v>
      </c>
      <c r="AO10" s="214">
        <v>7.9979756350000004</v>
      </c>
      <c r="AP10" s="214">
        <v>8.7538118600000008</v>
      </c>
      <c r="AQ10" s="214">
        <v>11.54977046</v>
      </c>
      <c r="AR10" s="214">
        <v>15.043916100000001</v>
      </c>
      <c r="AS10" s="214">
        <v>16.643516859999998</v>
      </c>
      <c r="AT10" s="214">
        <v>17.191979270000001</v>
      </c>
      <c r="AU10" s="214">
        <v>16.296551359999999</v>
      </c>
      <c r="AV10" s="214">
        <v>10.482610340000001</v>
      </c>
      <c r="AW10" s="214">
        <v>7.9250500260000001</v>
      </c>
      <c r="AX10" s="214">
        <v>7.3517010000000003</v>
      </c>
      <c r="AY10" s="214">
        <v>6.1983579999999998</v>
      </c>
      <c r="AZ10" s="355">
        <v>6.5231089999999998</v>
      </c>
      <c r="BA10" s="355">
        <v>7.8246880000000001</v>
      </c>
      <c r="BB10" s="355">
        <v>8.949192</v>
      </c>
      <c r="BC10" s="355">
        <v>11.37313</v>
      </c>
      <c r="BD10" s="355">
        <v>14.217309999999999</v>
      </c>
      <c r="BE10" s="355">
        <v>16.596299999999999</v>
      </c>
      <c r="BF10" s="355">
        <v>17.330410000000001</v>
      </c>
      <c r="BG10" s="355">
        <v>15.088469999999999</v>
      </c>
      <c r="BH10" s="355">
        <v>10.57385</v>
      </c>
      <c r="BI10" s="355">
        <v>8.3268319999999996</v>
      </c>
      <c r="BJ10" s="355">
        <v>7.3807689999999999</v>
      </c>
      <c r="BK10" s="355">
        <v>7.1155200000000001</v>
      </c>
      <c r="BL10" s="355">
        <v>7.4595900000000004</v>
      </c>
      <c r="BM10" s="355">
        <v>8.6530059999999995</v>
      </c>
      <c r="BN10" s="355">
        <v>9.6481919999999999</v>
      </c>
      <c r="BO10" s="355">
        <v>11.9244</v>
      </c>
      <c r="BP10" s="355">
        <v>14.690720000000001</v>
      </c>
      <c r="BQ10" s="355">
        <v>17.010010000000001</v>
      </c>
      <c r="BR10" s="355">
        <v>17.685829999999999</v>
      </c>
      <c r="BS10" s="355">
        <v>15.39795</v>
      </c>
      <c r="BT10" s="355">
        <v>10.852220000000001</v>
      </c>
      <c r="BU10" s="355">
        <v>8.597137</v>
      </c>
      <c r="BV10" s="355">
        <v>7.6362839999999998</v>
      </c>
    </row>
    <row r="11" spans="1:74" ht="11.1" customHeight="1" x14ac:dyDescent="0.2">
      <c r="A11" s="84" t="s">
        <v>873</v>
      </c>
      <c r="B11" s="189" t="s">
        <v>591</v>
      </c>
      <c r="C11" s="214">
        <v>8.2241889070000003</v>
      </c>
      <c r="D11" s="214">
        <v>8.2060988370000008</v>
      </c>
      <c r="E11" s="214">
        <v>9.1849094999999998</v>
      </c>
      <c r="F11" s="214">
        <v>10.420562309999999</v>
      </c>
      <c r="G11" s="214">
        <v>12.280644410000001</v>
      </c>
      <c r="H11" s="214">
        <v>14.93956876</v>
      </c>
      <c r="I11" s="214">
        <v>16.277821500000002</v>
      </c>
      <c r="J11" s="214">
        <v>17.554512970000001</v>
      </c>
      <c r="K11" s="214">
        <v>15.596103490000001</v>
      </c>
      <c r="L11" s="214">
        <v>11.242917009999999</v>
      </c>
      <c r="M11" s="214">
        <v>9.2725771290000001</v>
      </c>
      <c r="N11" s="214">
        <v>8.4767986030000007</v>
      </c>
      <c r="O11" s="214">
        <v>7.9941503850000002</v>
      </c>
      <c r="P11" s="214">
        <v>8.1651882859999994</v>
      </c>
      <c r="Q11" s="214">
        <v>8.2590157410000007</v>
      </c>
      <c r="R11" s="214">
        <v>9.0214905900000009</v>
      </c>
      <c r="S11" s="214">
        <v>10.93366505</v>
      </c>
      <c r="T11" s="214">
        <v>15.26265652</v>
      </c>
      <c r="U11" s="214">
        <v>18.003974710000001</v>
      </c>
      <c r="V11" s="214">
        <v>18.085631729999999</v>
      </c>
      <c r="W11" s="214">
        <v>16.792417390000001</v>
      </c>
      <c r="X11" s="214">
        <v>12.26068351</v>
      </c>
      <c r="Y11" s="214">
        <v>9.4396480030000003</v>
      </c>
      <c r="Z11" s="214">
        <v>8.1563249070000001</v>
      </c>
      <c r="AA11" s="214">
        <v>8.3532291520000008</v>
      </c>
      <c r="AB11" s="214">
        <v>9.00699805</v>
      </c>
      <c r="AC11" s="214">
        <v>10.076186379999999</v>
      </c>
      <c r="AD11" s="214">
        <v>10.381472090000001</v>
      </c>
      <c r="AE11" s="214">
        <v>12.05440873</v>
      </c>
      <c r="AF11" s="214">
        <v>16.817170659999999</v>
      </c>
      <c r="AG11" s="214">
        <v>18.822577280000001</v>
      </c>
      <c r="AH11" s="214">
        <v>18.58423032</v>
      </c>
      <c r="AI11" s="214">
        <v>17.321542050000001</v>
      </c>
      <c r="AJ11" s="214">
        <v>13.09883499</v>
      </c>
      <c r="AK11" s="214">
        <v>9.8950128080000006</v>
      </c>
      <c r="AL11" s="214">
        <v>9.3070768949999998</v>
      </c>
      <c r="AM11" s="214">
        <v>8.6805574910000001</v>
      </c>
      <c r="AN11" s="214">
        <v>8.4260032149999997</v>
      </c>
      <c r="AO11" s="214">
        <v>8.979100936</v>
      </c>
      <c r="AP11" s="214">
        <v>10.294760009999999</v>
      </c>
      <c r="AQ11" s="214">
        <v>12.29439631</v>
      </c>
      <c r="AR11" s="214">
        <v>15.67430504</v>
      </c>
      <c r="AS11" s="214">
        <v>17.38195279</v>
      </c>
      <c r="AT11" s="214">
        <v>18.18383</v>
      </c>
      <c r="AU11" s="214">
        <v>17.372356719999999</v>
      </c>
      <c r="AV11" s="214">
        <v>13.46314087</v>
      </c>
      <c r="AW11" s="214">
        <v>10.367057839999999</v>
      </c>
      <c r="AX11" s="214">
        <v>8.7824059999999999</v>
      </c>
      <c r="AY11" s="214">
        <v>7.4476380000000004</v>
      </c>
      <c r="AZ11" s="355">
        <v>6.9703730000000004</v>
      </c>
      <c r="BA11" s="355">
        <v>7.4518769999999996</v>
      </c>
      <c r="BB11" s="355">
        <v>8.0636259999999993</v>
      </c>
      <c r="BC11" s="355">
        <v>9.728548</v>
      </c>
      <c r="BD11" s="355">
        <v>13.26272</v>
      </c>
      <c r="BE11" s="355">
        <v>16.0015</v>
      </c>
      <c r="BF11" s="355">
        <v>17.161619999999999</v>
      </c>
      <c r="BG11" s="355">
        <v>15.64371</v>
      </c>
      <c r="BH11" s="355">
        <v>12.12064</v>
      </c>
      <c r="BI11" s="355">
        <v>9.2227999999999994</v>
      </c>
      <c r="BJ11" s="355">
        <v>7.6472990000000003</v>
      </c>
      <c r="BK11" s="355">
        <v>7.7263650000000004</v>
      </c>
      <c r="BL11" s="355">
        <v>7.6693689999999997</v>
      </c>
      <c r="BM11" s="355">
        <v>8.3634590000000006</v>
      </c>
      <c r="BN11" s="355">
        <v>9.1083680000000005</v>
      </c>
      <c r="BO11" s="355">
        <v>10.828239999999999</v>
      </c>
      <c r="BP11" s="355">
        <v>14.39113</v>
      </c>
      <c r="BQ11" s="355">
        <v>17.105530000000002</v>
      </c>
      <c r="BR11" s="355">
        <v>18.20449</v>
      </c>
      <c r="BS11" s="355">
        <v>16.604310000000002</v>
      </c>
      <c r="BT11" s="355">
        <v>13.00361</v>
      </c>
      <c r="BU11" s="355">
        <v>10.05809</v>
      </c>
      <c r="BV11" s="355">
        <v>8.4604320000000008</v>
      </c>
    </row>
    <row r="12" spans="1:74" ht="11.1" customHeight="1" x14ac:dyDescent="0.2">
      <c r="A12" s="84" t="s">
        <v>874</v>
      </c>
      <c r="B12" s="189" t="s">
        <v>592</v>
      </c>
      <c r="C12" s="214">
        <v>12.15423026</v>
      </c>
      <c r="D12" s="214">
        <v>11.99622293</v>
      </c>
      <c r="E12" s="214">
        <v>13.86787861</v>
      </c>
      <c r="F12" s="214">
        <v>14.75297759</v>
      </c>
      <c r="G12" s="214">
        <v>17.98869273</v>
      </c>
      <c r="H12" s="214">
        <v>20.02906385</v>
      </c>
      <c r="I12" s="214">
        <v>21.03961503</v>
      </c>
      <c r="J12" s="214">
        <v>21.45436428</v>
      </c>
      <c r="K12" s="214">
        <v>20.191274549999999</v>
      </c>
      <c r="L12" s="214">
        <v>16.17412487</v>
      </c>
      <c r="M12" s="214">
        <v>11.92443033</v>
      </c>
      <c r="N12" s="214">
        <v>12.175986760000001</v>
      </c>
      <c r="O12" s="214">
        <v>11.36553797</v>
      </c>
      <c r="P12" s="214">
        <v>10.891323030000001</v>
      </c>
      <c r="Q12" s="214">
        <v>10.754415659999999</v>
      </c>
      <c r="R12" s="214">
        <v>12.741954610000001</v>
      </c>
      <c r="S12" s="214">
        <v>16.438863959999999</v>
      </c>
      <c r="T12" s="214">
        <v>20.127607189999999</v>
      </c>
      <c r="U12" s="214">
        <v>22.063765490000002</v>
      </c>
      <c r="V12" s="214">
        <v>22.077065409999999</v>
      </c>
      <c r="W12" s="214">
        <v>21.84591103</v>
      </c>
      <c r="X12" s="214">
        <v>17.39872256</v>
      </c>
      <c r="Y12" s="214">
        <v>12.10571631</v>
      </c>
      <c r="Z12" s="214">
        <v>11.698644120000001</v>
      </c>
      <c r="AA12" s="214">
        <v>10.71017567</v>
      </c>
      <c r="AB12" s="214">
        <v>11.45845439</v>
      </c>
      <c r="AC12" s="214">
        <v>11.893010609999999</v>
      </c>
      <c r="AD12" s="214">
        <v>13.85927178</v>
      </c>
      <c r="AE12" s="214">
        <v>17.160034799999998</v>
      </c>
      <c r="AF12" s="214">
        <v>21.52370998</v>
      </c>
      <c r="AG12" s="214">
        <v>23.007394959999999</v>
      </c>
      <c r="AH12" s="214">
        <v>23.211108079999999</v>
      </c>
      <c r="AI12" s="214">
        <v>22.180285739999999</v>
      </c>
      <c r="AJ12" s="214">
        <v>18.545724499999999</v>
      </c>
      <c r="AK12" s="214">
        <v>12.080351350000001</v>
      </c>
      <c r="AL12" s="214">
        <v>11.82766103</v>
      </c>
      <c r="AM12" s="214">
        <v>11.180954160000001</v>
      </c>
      <c r="AN12" s="214">
        <v>10.17123906</v>
      </c>
      <c r="AO12" s="214">
        <v>11.01154573</v>
      </c>
      <c r="AP12" s="214">
        <v>13.603403650000001</v>
      </c>
      <c r="AQ12" s="214">
        <v>18.202035510000002</v>
      </c>
      <c r="AR12" s="214">
        <v>21.582008250000001</v>
      </c>
      <c r="AS12" s="214">
        <v>22.552793300000001</v>
      </c>
      <c r="AT12" s="214">
        <v>22.369785159999999</v>
      </c>
      <c r="AU12" s="214">
        <v>22.509455849999998</v>
      </c>
      <c r="AV12" s="214">
        <v>16.826989869999998</v>
      </c>
      <c r="AW12" s="214">
        <v>13.426134100000001</v>
      </c>
      <c r="AX12" s="214">
        <v>12.84778</v>
      </c>
      <c r="AY12" s="214">
        <v>11.077310000000001</v>
      </c>
      <c r="AZ12" s="355">
        <v>10.863720000000001</v>
      </c>
      <c r="BA12" s="355">
        <v>11.64255</v>
      </c>
      <c r="BB12" s="355">
        <v>13.662940000000001</v>
      </c>
      <c r="BC12" s="355">
        <v>16.933969999999999</v>
      </c>
      <c r="BD12" s="355">
        <v>20.216889999999999</v>
      </c>
      <c r="BE12" s="355">
        <v>21.93093</v>
      </c>
      <c r="BF12" s="355">
        <v>22.568190000000001</v>
      </c>
      <c r="BG12" s="355">
        <v>21.927769999999999</v>
      </c>
      <c r="BH12" s="355">
        <v>17.182539999999999</v>
      </c>
      <c r="BI12" s="355">
        <v>12.55247</v>
      </c>
      <c r="BJ12" s="355">
        <v>11.14818</v>
      </c>
      <c r="BK12" s="355">
        <v>10.705859999999999</v>
      </c>
      <c r="BL12" s="355">
        <v>10.906169999999999</v>
      </c>
      <c r="BM12" s="355">
        <v>11.75306</v>
      </c>
      <c r="BN12" s="355">
        <v>13.65385</v>
      </c>
      <c r="BO12" s="355">
        <v>16.798670000000001</v>
      </c>
      <c r="BP12" s="355">
        <v>19.981560000000002</v>
      </c>
      <c r="BQ12" s="355">
        <v>21.681930000000001</v>
      </c>
      <c r="BR12" s="355">
        <v>22.345289999999999</v>
      </c>
      <c r="BS12" s="355">
        <v>21.72559</v>
      </c>
      <c r="BT12" s="355">
        <v>16.985710000000001</v>
      </c>
      <c r="BU12" s="355">
        <v>12.43562</v>
      </c>
      <c r="BV12" s="355">
        <v>10.992050000000001</v>
      </c>
    </row>
    <row r="13" spans="1:74" ht="11.1" customHeight="1" x14ac:dyDescent="0.2">
      <c r="A13" s="84" t="s">
        <v>875</v>
      </c>
      <c r="B13" s="189" t="s">
        <v>593</v>
      </c>
      <c r="C13" s="214">
        <v>9.6852055180000001</v>
      </c>
      <c r="D13" s="214">
        <v>9.9876520620000004</v>
      </c>
      <c r="E13" s="214">
        <v>11.30595112</v>
      </c>
      <c r="F13" s="214">
        <v>13.564106880000001</v>
      </c>
      <c r="G13" s="214">
        <v>15.18902037</v>
      </c>
      <c r="H13" s="214">
        <v>16.320855210000001</v>
      </c>
      <c r="I13" s="214">
        <v>17.40442732</v>
      </c>
      <c r="J13" s="214">
        <v>18.0550332</v>
      </c>
      <c r="K13" s="214">
        <v>16.60405763</v>
      </c>
      <c r="L13" s="214">
        <v>13.27138851</v>
      </c>
      <c r="M13" s="214">
        <v>10.127610900000001</v>
      </c>
      <c r="N13" s="214">
        <v>9.8665908330000001</v>
      </c>
      <c r="O13" s="214">
        <v>9.1085318669999999</v>
      </c>
      <c r="P13" s="214">
        <v>9.4563039379999996</v>
      </c>
      <c r="Q13" s="214">
        <v>9.2917044410000003</v>
      </c>
      <c r="R13" s="214">
        <v>10.78067298</v>
      </c>
      <c r="S13" s="214">
        <v>13.265139980000001</v>
      </c>
      <c r="T13" s="214">
        <v>16.87969287</v>
      </c>
      <c r="U13" s="214">
        <v>18.335967620000002</v>
      </c>
      <c r="V13" s="214">
        <v>18.4293096</v>
      </c>
      <c r="W13" s="214">
        <v>18.635360680000002</v>
      </c>
      <c r="X13" s="214">
        <v>15.3305398</v>
      </c>
      <c r="Y13" s="214">
        <v>11.069078319999999</v>
      </c>
      <c r="Z13" s="214">
        <v>9.4753795360000002</v>
      </c>
      <c r="AA13" s="214">
        <v>9.4047724410000004</v>
      </c>
      <c r="AB13" s="214">
        <v>9.5914846160000007</v>
      </c>
      <c r="AC13" s="214">
        <v>10.132508619999999</v>
      </c>
      <c r="AD13" s="214">
        <v>11.98680628</v>
      </c>
      <c r="AE13" s="214">
        <v>15.47723461</v>
      </c>
      <c r="AF13" s="214">
        <v>18.76664354</v>
      </c>
      <c r="AG13" s="214">
        <v>19.929860170000001</v>
      </c>
      <c r="AH13" s="214">
        <v>19.563683149999999</v>
      </c>
      <c r="AI13" s="214">
        <v>19.74522661</v>
      </c>
      <c r="AJ13" s="214">
        <v>16.626709550000001</v>
      </c>
      <c r="AK13" s="214">
        <v>10.94173763</v>
      </c>
      <c r="AL13" s="214">
        <v>10.14357701</v>
      </c>
      <c r="AM13" s="214">
        <v>9.6296184159999996</v>
      </c>
      <c r="AN13" s="214">
        <v>9.3115831680000003</v>
      </c>
      <c r="AO13" s="214">
        <v>8.8542536940000005</v>
      </c>
      <c r="AP13" s="214">
        <v>12.18819193</v>
      </c>
      <c r="AQ13" s="214">
        <v>15.718186770000001</v>
      </c>
      <c r="AR13" s="214">
        <v>18.015683979999999</v>
      </c>
      <c r="AS13" s="214">
        <v>19.443456690000001</v>
      </c>
      <c r="AT13" s="214">
        <v>19.424494490000001</v>
      </c>
      <c r="AU13" s="214">
        <v>18.719719479999998</v>
      </c>
      <c r="AV13" s="214">
        <v>15.747192719999999</v>
      </c>
      <c r="AW13" s="214">
        <v>12.596009049999999</v>
      </c>
      <c r="AX13" s="214">
        <v>11.541980000000001</v>
      </c>
      <c r="AY13" s="214">
        <v>9.3137089999999993</v>
      </c>
      <c r="AZ13" s="355">
        <v>8.8872389999999992</v>
      </c>
      <c r="BA13" s="355">
        <v>9.7304270000000006</v>
      </c>
      <c r="BB13" s="355">
        <v>11.160970000000001</v>
      </c>
      <c r="BC13" s="355">
        <v>13.49075</v>
      </c>
      <c r="BD13" s="355">
        <v>15.787409999999999</v>
      </c>
      <c r="BE13" s="355">
        <v>17.499169999999999</v>
      </c>
      <c r="BF13" s="355">
        <v>18.333300000000001</v>
      </c>
      <c r="BG13" s="355">
        <v>17.859059999999999</v>
      </c>
      <c r="BH13" s="355">
        <v>14.802210000000001</v>
      </c>
      <c r="BI13" s="355">
        <v>11.249040000000001</v>
      </c>
      <c r="BJ13" s="355">
        <v>9.5940189999999994</v>
      </c>
      <c r="BK13" s="355">
        <v>8.7866409999999995</v>
      </c>
      <c r="BL13" s="355">
        <v>8.8885719999999999</v>
      </c>
      <c r="BM13" s="355">
        <v>10.07391</v>
      </c>
      <c r="BN13" s="355">
        <v>11.67229</v>
      </c>
      <c r="BO13" s="355">
        <v>14.05973</v>
      </c>
      <c r="BP13" s="355">
        <v>16.374410000000001</v>
      </c>
      <c r="BQ13" s="355">
        <v>18.09768</v>
      </c>
      <c r="BR13" s="355">
        <v>18.911750000000001</v>
      </c>
      <c r="BS13" s="355">
        <v>18.40286</v>
      </c>
      <c r="BT13" s="355">
        <v>15.298489999999999</v>
      </c>
      <c r="BU13" s="355">
        <v>11.725519999999999</v>
      </c>
      <c r="BV13" s="355">
        <v>10.08244</v>
      </c>
    </row>
    <row r="14" spans="1:74" ht="11.1" customHeight="1" x14ac:dyDescent="0.2">
      <c r="A14" s="84" t="s">
        <v>876</v>
      </c>
      <c r="B14" s="189" t="s">
        <v>594</v>
      </c>
      <c r="C14" s="214">
        <v>8.8740740660000004</v>
      </c>
      <c r="D14" s="214">
        <v>8.6975335600000001</v>
      </c>
      <c r="E14" s="214">
        <v>10.01818684</v>
      </c>
      <c r="F14" s="214">
        <v>12.707829459999999</v>
      </c>
      <c r="G14" s="214">
        <v>13.8027503</v>
      </c>
      <c r="H14" s="214">
        <v>15.0500951</v>
      </c>
      <c r="I14" s="214">
        <v>15.71695179</v>
      </c>
      <c r="J14" s="214">
        <v>17.262768019999999</v>
      </c>
      <c r="K14" s="214">
        <v>16.52886552</v>
      </c>
      <c r="L14" s="214">
        <v>14.923758599999999</v>
      </c>
      <c r="M14" s="214">
        <v>11.312436780000001</v>
      </c>
      <c r="N14" s="214">
        <v>9.9805331339999999</v>
      </c>
      <c r="O14" s="214">
        <v>7.9889693780000002</v>
      </c>
      <c r="P14" s="214">
        <v>8.7030397770000008</v>
      </c>
      <c r="Q14" s="214">
        <v>8.6230590669999998</v>
      </c>
      <c r="R14" s="214">
        <v>10.2363737</v>
      </c>
      <c r="S14" s="214">
        <v>12.10988229</v>
      </c>
      <c r="T14" s="214">
        <v>17.101339329999998</v>
      </c>
      <c r="U14" s="214">
        <v>19.562182289999999</v>
      </c>
      <c r="V14" s="214">
        <v>20.239987030000002</v>
      </c>
      <c r="W14" s="214">
        <v>19.74972631</v>
      </c>
      <c r="X14" s="214">
        <v>18.137207589999999</v>
      </c>
      <c r="Y14" s="214">
        <v>12.298992780000001</v>
      </c>
      <c r="Z14" s="214">
        <v>8.3487988150000003</v>
      </c>
      <c r="AA14" s="214">
        <v>8.1866727709999996</v>
      </c>
      <c r="AB14" s="214">
        <v>8.4456977850000001</v>
      </c>
      <c r="AC14" s="214">
        <v>9.5589275820000008</v>
      </c>
      <c r="AD14" s="214">
        <v>12.04651752</v>
      </c>
      <c r="AE14" s="214">
        <v>15.61295559</v>
      </c>
      <c r="AF14" s="214">
        <v>18.48612207</v>
      </c>
      <c r="AG14" s="214">
        <v>20.119942529999999</v>
      </c>
      <c r="AH14" s="214">
        <v>20.861353279999999</v>
      </c>
      <c r="AI14" s="214">
        <v>20.404302980000001</v>
      </c>
      <c r="AJ14" s="214">
        <v>19.34426998</v>
      </c>
      <c r="AK14" s="214">
        <v>12.428616420000001</v>
      </c>
      <c r="AL14" s="214">
        <v>9.7745403329999991</v>
      </c>
      <c r="AM14" s="214">
        <v>8.7336793200000002</v>
      </c>
      <c r="AN14" s="214">
        <v>8.701017126</v>
      </c>
      <c r="AO14" s="214">
        <v>7.7536735239999999</v>
      </c>
      <c r="AP14" s="214">
        <v>11.682156709999999</v>
      </c>
      <c r="AQ14" s="214">
        <v>15.28659727</v>
      </c>
      <c r="AR14" s="214">
        <v>16.76417305</v>
      </c>
      <c r="AS14" s="214">
        <v>18.493428560000002</v>
      </c>
      <c r="AT14" s="214">
        <v>21.02461997</v>
      </c>
      <c r="AU14" s="214">
        <v>20.497286259999999</v>
      </c>
      <c r="AV14" s="214">
        <v>18.95884977</v>
      </c>
      <c r="AW14" s="214">
        <v>14.867575069999999</v>
      </c>
      <c r="AX14" s="214">
        <v>12.13082</v>
      </c>
      <c r="AY14" s="214">
        <v>10.15419</v>
      </c>
      <c r="AZ14" s="355">
        <v>9.2162649999999999</v>
      </c>
      <c r="BA14" s="355">
        <v>9.6547750000000008</v>
      </c>
      <c r="BB14" s="355">
        <v>11.264709999999999</v>
      </c>
      <c r="BC14" s="355">
        <v>13.242929999999999</v>
      </c>
      <c r="BD14" s="355">
        <v>15.73184</v>
      </c>
      <c r="BE14" s="355">
        <v>17.301939999999998</v>
      </c>
      <c r="BF14" s="355">
        <v>18.611000000000001</v>
      </c>
      <c r="BG14" s="355">
        <v>17.97467</v>
      </c>
      <c r="BH14" s="355">
        <v>16.539639999999999</v>
      </c>
      <c r="BI14" s="355">
        <v>11.368080000000001</v>
      </c>
      <c r="BJ14" s="355">
        <v>8.771998</v>
      </c>
      <c r="BK14" s="355">
        <v>8.1895330000000008</v>
      </c>
      <c r="BL14" s="355">
        <v>8.2230760000000007</v>
      </c>
      <c r="BM14" s="355">
        <v>9.2288449999999997</v>
      </c>
      <c r="BN14" s="355">
        <v>11.240550000000001</v>
      </c>
      <c r="BO14" s="355">
        <v>13.51267</v>
      </c>
      <c r="BP14" s="355">
        <v>16.19088</v>
      </c>
      <c r="BQ14" s="355">
        <v>17.88514</v>
      </c>
      <c r="BR14" s="355">
        <v>19.24719</v>
      </c>
      <c r="BS14" s="355">
        <v>18.64715</v>
      </c>
      <c r="BT14" s="355">
        <v>17.23368</v>
      </c>
      <c r="BU14" s="355">
        <v>12.15221</v>
      </c>
      <c r="BV14" s="355">
        <v>9.7607590000000002</v>
      </c>
    </row>
    <row r="15" spans="1:74" ht="11.1" customHeight="1" x14ac:dyDescent="0.2">
      <c r="A15" s="84" t="s">
        <v>877</v>
      </c>
      <c r="B15" s="189" t="s">
        <v>595</v>
      </c>
      <c r="C15" s="214">
        <v>8.5952988490000006</v>
      </c>
      <c r="D15" s="214">
        <v>8.7067301980000007</v>
      </c>
      <c r="E15" s="214">
        <v>9.3168842190000003</v>
      </c>
      <c r="F15" s="214">
        <v>9.7129911779999993</v>
      </c>
      <c r="G15" s="214">
        <v>10.864488100000001</v>
      </c>
      <c r="H15" s="214">
        <v>12.293754460000001</v>
      </c>
      <c r="I15" s="214">
        <v>13.370741300000001</v>
      </c>
      <c r="J15" s="214">
        <v>13.50568234</v>
      </c>
      <c r="K15" s="214">
        <v>12.983910099999999</v>
      </c>
      <c r="L15" s="214">
        <v>10.087910770000001</v>
      </c>
      <c r="M15" s="214">
        <v>8.7526242009999997</v>
      </c>
      <c r="N15" s="214">
        <v>8.3227031910000004</v>
      </c>
      <c r="O15" s="214">
        <v>7.880692281</v>
      </c>
      <c r="P15" s="214">
        <v>8.0679756489999992</v>
      </c>
      <c r="Q15" s="214">
        <v>8.2673845660000005</v>
      </c>
      <c r="R15" s="214">
        <v>8.8036754169999991</v>
      </c>
      <c r="S15" s="214">
        <v>10.10697506</v>
      </c>
      <c r="T15" s="214">
        <v>12.287731620000001</v>
      </c>
      <c r="U15" s="214">
        <v>13.761582539999999</v>
      </c>
      <c r="V15" s="214">
        <v>14.39667665</v>
      </c>
      <c r="W15" s="214">
        <v>13.31856397</v>
      </c>
      <c r="X15" s="214">
        <v>10.05469005</v>
      </c>
      <c r="Y15" s="214">
        <v>8.9049026500000004</v>
      </c>
      <c r="Z15" s="214">
        <v>8.2907843099999994</v>
      </c>
      <c r="AA15" s="214">
        <v>8.6632509649999996</v>
      </c>
      <c r="AB15" s="214">
        <v>9.0789354269999993</v>
      </c>
      <c r="AC15" s="214">
        <v>9.7865858719999999</v>
      </c>
      <c r="AD15" s="214">
        <v>10.37852468</v>
      </c>
      <c r="AE15" s="214">
        <v>11.080828309999999</v>
      </c>
      <c r="AF15" s="214">
        <v>13.43912939</v>
      </c>
      <c r="AG15" s="214">
        <v>15.29669017</v>
      </c>
      <c r="AH15" s="214">
        <v>15.81087142</v>
      </c>
      <c r="AI15" s="214">
        <v>14.49959926</v>
      </c>
      <c r="AJ15" s="214">
        <v>11.94831207</v>
      </c>
      <c r="AK15" s="214">
        <v>9.4852758139999995</v>
      </c>
      <c r="AL15" s="214">
        <v>9.5477553390000001</v>
      </c>
      <c r="AM15" s="214">
        <v>9.306910641</v>
      </c>
      <c r="AN15" s="214">
        <v>9.6889135530000008</v>
      </c>
      <c r="AO15" s="214">
        <v>9.9153038010000003</v>
      </c>
      <c r="AP15" s="214">
        <v>10.07562085</v>
      </c>
      <c r="AQ15" s="214">
        <v>10.363255240000001</v>
      </c>
      <c r="AR15" s="214">
        <v>13.78127194</v>
      </c>
      <c r="AS15" s="214">
        <v>14.78742505</v>
      </c>
      <c r="AT15" s="214">
        <v>14.73258877</v>
      </c>
      <c r="AU15" s="214">
        <v>14.253937649999999</v>
      </c>
      <c r="AV15" s="214">
        <v>11.623868849999999</v>
      </c>
      <c r="AW15" s="214">
        <v>8.5131760209999996</v>
      </c>
      <c r="AX15" s="214">
        <v>7.655932</v>
      </c>
      <c r="AY15" s="214">
        <v>7.4547040000000004</v>
      </c>
      <c r="AZ15" s="355">
        <v>7.3170520000000003</v>
      </c>
      <c r="BA15" s="355">
        <v>7.7775129999999999</v>
      </c>
      <c r="BB15" s="355">
        <v>7.8357789999999996</v>
      </c>
      <c r="BC15" s="355">
        <v>8.6436890000000002</v>
      </c>
      <c r="BD15" s="355">
        <v>10.51299</v>
      </c>
      <c r="BE15" s="355">
        <v>12.351229999999999</v>
      </c>
      <c r="BF15" s="355">
        <v>13.18885</v>
      </c>
      <c r="BG15" s="355">
        <v>12.307119999999999</v>
      </c>
      <c r="BH15" s="355">
        <v>9.9011150000000008</v>
      </c>
      <c r="BI15" s="355">
        <v>8.2556159999999998</v>
      </c>
      <c r="BJ15" s="355">
        <v>7.4658980000000001</v>
      </c>
      <c r="BK15" s="355">
        <v>7.6700410000000003</v>
      </c>
      <c r="BL15" s="355">
        <v>7.6091769999999999</v>
      </c>
      <c r="BM15" s="355">
        <v>8.1636609999999994</v>
      </c>
      <c r="BN15" s="355">
        <v>8.2773590000000006</v>
      </c>
      <c r="BO15" s="355">
        <v>9.1322749999999999</v>
      </c>
      <c r="BP15" s="355">
        <v>11.21392</v>
      </c>
      <c r="BQ15" s="355">
        <v>13.053290000000001</v>
      </c>
      <c r="BR15" s="355">
        <v>13.881550000000001</v>
      </c>
      <c r="BS15" s="355">
        <v>12.97091</v>
      </c>
      <c r="BT15" s="355">
        <v>10.518980000000001</v>
      </c>
      <c r="BU15" s="355">
        <v>8.8067600000000006</v>
      </c>
      <c r="BV15" s="355">
        <v>7.9717149999999997</v>
      </c>
    </row>
    <row r="16" spans="1:74" ht="11.1" customHeight="1" x14ac:dyDescent="0.2">
      <c r="A16" s="84" t="s">
        <v>878</v>
      </c>
      <c r="B16" s="189" t="s">
        <v>596</v>
      </c>
      <c r="C16" s="214">
        <v>9.6914972559999999</v>
      </c>
      <c r="D16" s="214">
        <v>9.0516370290000001</v>
      </c>
      <c r="E16" s="214">
        <v>9.2544577879999999</v>
      </c>
      <c r="F16" s="214">
        <v>9.0657335830000001</v>
      </c>
      <c r="G16" s="214">
        <v>9.6929402150000001</v>
      </c>
      <c r="H16" s="214">
        <v>10.27940985</v>
      </c>
      <c r="I16" s="214">
        <v>10.51555827</v>
      </c>
      <c r="J16" s="214">
        <v>10.72528346</v>
      </c>
      <c r="K16" s="214">
        <v>10.75712706</v>
      </c>
      <c r="L16" s="214">
        <v>10.402177160000001</v>
      </c>
      <c r="M16" s="214">
        <v>9.5239919739999994</v>
      </c>
      <c r="N16" s="214">
        <v>9.5518592689999995</v>
      </c>
      <c r="O16" s="214">
        <v>9.6701364190000003</v>
      </c>
      <c r="P16" s="214">
        <v>9.2905899989999998</v>
      </c>
      <c r="Q16" s="214">
        <v>9.5997491089999993</v>
      </c>
      <c r="R16" s="214">
        <v>10.15689111</v>
      </c>
      <c r="S16" s="214">
        <v>11.26085045</v>
      </c>
      <c r="T16" s="214">
        <v>11.680314859999999</v>
      </c>
      <c r="U16" s="214">
        <v>11.50159116</v>
      </c>
      <c r="V16" s="214">
        <v>11.42889282</v>
      </c>
      <c r="W16" s="214">
        <v>11.053760309999999</v>
      </c>
      <c r="X16" s="214">
        <v>10.67219388</v>
      </c>
      <c r="Y16" s="214">
        <v>10.123085919999999</v>
      </c>
      <c r="Z16" s="214">
        <v>10.13987708</v>
      </c>
      <c r="AA16" s="214">
        <v>10.69870697</v>
      </c>
      <c r="AB16" s="214">
        <v>10.93486042</v>
      </c>
      <c r="AC16" s="214">
        <v>11.355324</v>
      </c>
      <c r="AD16" s="214">
        <v>11.23602827</v>
      </c>
      <c r="AE16" s="214">
        <v>11.992615130000001</v>
      </c>
      <c r="AF16" s="214">
        <v>12.06691054</v>
      </c>
      <c r="AG16" s="214">
        <v>12.529813620000001</v>
      </c>
      <c r="AH16" s="214">
        <v>12.2672854</v>
      </c>
      <c r="AI16" s="214">
        <v>12.33634065</v>
      </c>
      <c r="AJ16" s="214">
        <v>11.981085370000001</v>
      </c>
      <c r="AK16" s="214">
        <v>10.86062297</v>
      </c>
      <c r="AL16" s="214">
        <v>11.17293052</v>
      </c>
      <c r="AM16" s="214">
        <v>11.487270110000001</v>
      </c>
      <c r="AN16" s="214">
        <v>11.47628688</v>
      </c>
      <c r="AO16" s="214">
        <v>11.39260155</v>
      </c>
      <c r="AP16" s="214">
        <v>11.028685360000001</v>
      </c>
      <c r="AQ16" s="214">
        <v>11.53292959</v>
      </c>
      <c r="AR16" s="214">
        <v>11.82802669</v>
      </c>
      <c r="AS16" s="214">
        <v>11.99234528</v>
      </c>
      <c r="AT16" s="214">
        <v>12.1830321</v>
      </c>
      <c r="AU16" s="214">
        <v>11.99703034</v>
      </c>
      <c r="AV16" s="214">
        <v>11.57606603</v>
      </c>
      <c r="AW16" s="214">
        <v>10.165704849999999</v>
      </c>
      <c r="AX16" s="214">
        <v>9.428369</v>
      </c>
      <c r="AY16" s="214">
        <v>9.1225729999999992</v>
      </c>
      <c r="AZ16" s="355">
        <v>8.8614879999999996</v>
      </c>
      <c r="BA16" s="355">
        <v>8.9781429999999993</v>
      </c>
      <c r="BB16" s="355">
        <v>9.2397729999999996</v>
      </c>
      <c r="BC16" s="355">
        <v>9.9034739999999992</v>
      </c>
      <c r="BD16" s="355">
        <v>10.171469999999999</v>
      </c>
      <c r="BE16" s="355">
        <v>10.27373</v>
      </c>
      <c r="BF16" s="355">
        <v>10.589460000000001</v>
      </c>
      <c r="BG16" s="355">
        <v>10.385590000000001</v>
      </c>
      <c r="BH16" s="355">
        <v>10.326219999999999</v>
      </c>
      <c r="BI16" s="355">
        <v>9.4366190000000003</v>
      </c>
      <c r="BJ16" s="355">
        <v>9.7228949999999994</v>
      </c>
      <c r="BK16" s="355">
        <v>9.7070659999999993</v>
      </c>
      <c r="BL16" s="355">
        <v>9.5300250000000002</v>
      </c>
      <c r="BM16" s="355">
        <v>9.6519960000000005</v>
      </c>
      <c r="BN16" s="355">
        <v>9.8526009999999999</v>
      </c>
      <c r="BO16" s="355">
        <v>10.459680000000001</v>
      </c>
      <c r="BP16" s="355">
        <v>10.696859999999999</v>
      </c>
      <c r="BQ16" s="355">
        <v>10.79063</v>
      </c>
      <c r="BR16" s="355">
        <v>11.079409999999999</v>
      </c>
      <c r="BS16" s="355">
        <v>10.84951</v>
      </c>
      <c r="BT16" s="355">
        <v>10.745369999999999</v>
      </c>
      <c r="BU16" s="355">
        <v>9.7747010000000003</v>
      </c>
      <c r="BV16" s="355">
        <v>9.8525360000000006</v>
      </c>
    </row>
    <row r="17" spans="1:74" ht="11.1" customHeight="1" x14ac:dyDescent="0.2">
      <c r="A17" s="84" t="s">
        <v>686</v>
      </c>
      <c r="B17" s="189" t="s">
        <v>570</v>
      </c>
      <c r="C17" s="214">
        <v>9.6199999999999992</v>
      </c>
      <c r="D17" s="214">
        <v>9.4700000000000006</v>
      </c>
      <c r="E17" s="214">
        <v>10.41</v>
      </c>
      <c r="F17" s="214">
        <v>10.94</v>
      </c>
      <c r="G17" s="214">
        <v>12.61</v>
      </c>
      <c r="H17" s="214">
        <v>14.18</v>
      </c>
      <c r="I17" s="214">
        <v>15.13</v>
      </c>
      <c r="J17" s="214">
        <v>15.82</v>
      </c>
      <c r="K17" s="214">
        <v>14.72</v>
      </c>
      <c r="L17" s="214">
        <v>11.68</v>
      </c>
      <c r="M17" s="214">
        <v>9.99</v>
      </c>
      <c r="N17" s="214">
        <v>9.8000000000000007</v>
      </c>
      <c r="O17" s="214">
        <v>9.15</v>
      </c>
      <c r="P17" s="214">
        <v>9.23</v>
      </c>
      <c r="Q17" s="214">
        <v>9.35</v>
      </c>
      <c r="R17" s="214">
        <v>10.43</v>
      </c>
      <c r="S17" s="214">
        <v>12.61</v>
      </c>
      <c r="T17" s="214">
        <v>15.02</v>
      </c>
      <c r="U17" s="214">
        <v>16.3</v>
      </c>
      <c r="V17" s="214">
        <v>16.43</v>
      </c>
      <c r="W17" s="214">
        <v>15.69</v>
      </c>
      <c r="X17" s="214">
        <v>12.38</v>
      </c>
      <c r="Y17" s="214">
        <v>10.039999999999999</v>
      </c>
      <c r="Z17" s="214">
        <v>9.14</v>
      </c>
      <c r="AA17" s="214">
        <v>9.26</v>
      </c>
      <c r="AB17" s="214">
        <v>9.77</v>
      </c>
      <c r="AC17" s="214">
        <v>10.7</v>
      </c>
      <c r="AD17" s="214">
        <v>11.76</v>
      </c>
      <c r="AE17" s="214">
        <v>13.6</v>
      </c>
      <c r="AF17" s="214">
        <v>16.13</v>
      </c>
      <c r="AG17" s="214">
        <v>17.23</v>
      </c>
      <c r="AH17" s="214">
        <v>17.41</v>
      </c>
      <c r="AI17" s="214">
        <v>16.27</v>
      </c>
      <c r="AJ17" s="214">
        <v>13.11</v>
      </c>
      <c r="AK17" s="214">
        <v>10.19</v>
      </c>
      <c r="AL17" s="214">
        <v>10.01</v>
      </c>
      <c r="AM17" s="214">
        <v>9.5</v>
      </c>
      <c r="AN17" s="214">
        <v>9.1</v>
      </c>
      <c r="AO17" s="214">
        <v>9.2799999999999994</v>
      </c>
      <c r="AP17" s="214">
        <v>10.42</v>
      </c>
      <c r="AQ17" s="214">
        <v>12.61</v>
      </c>
      <c r="AR17" s="214">
        <v>15.07</v>
      </c>
      <c r="AS17" s="214">
        <v>16.21</v>
      </c>
      <c r="AT17" s="214">
        <v>16.78</v>
      </c>
      <c r="AU17" s="214">
        <v>16.37</v>
      </c>
      <c r="AV17" s="214">
        <v>12.59</v>
      </c>
      <c r="AW17" s="214">
        <v>10.06</v>
      </c>
      <c r="AX17" s="214">
        <v>9.2893690000000007</v>
      </c>
      <c r="AY17" s="214">
        <v>8.4073580000000003</v>
      </c>
      <c r="AZ17" s="355">
        <v>8.3630870000000002</v>
      </c>
      <c r="BA17" s="355">
        <v>9.1359119999999994</v>
      </c>
      <c r="BB17" s="355">
        <v>10.09225</v>
      </c>
      <c r="BC17" s="355">
        <v>11.84783</v>
      </c>
      <c r="BD17" s="355">
        <v>13.982609999999999</v>
      </c>
      <c r="BE17" s="355">
        <v>15.493930000000001</v>
      </c>
      <c r="BF17" s="355">
        <v>16.247150000000001</v>
      </c>
      <c r="BG17" s="355">
        <v>15.279400000000001</v>
      </c>
      <c r="BH17" s="355">
        <v>12.40489</v>
      </c>
      <c r="BI17" s="355">
        <v>10.01182</v>
      </c>
      <c r="BJ17" s="355">
        <v>8.9177309999999999</v>
      </c>
      <c r="BK17" s="355">
        <v>8.7309909999999995</v>
      </c>
      <c r="BL17" s="355">
        <v>8.8086830000000003</v>
      </c>
      <c r="BM17" s="355">
        <v>9.6315840000000001</v>
      </c>
      <c r="BN17" s="355">
        <v>10.57835</v>
      </c>
      <c r="BO17" s="355">
        <v>12.30054</v>
      </c>
      <c r="BP17" s="355">
        <v>14.44955</v>
      </c>
      <c r="BQ17" s="355">
        <v>15.964740000000001</v>
      </c>
      <c r="BR17" s="355">
        <v>16.691579999999998</v>
      </c>
      <c r="BS17" s="355">
        <v>15.677899999999999</v>
      </c>
      <c r="BT17" s="355">
        <v>12.705819999999999</v>
      </c>
      <c r="BU17" s="355">
        <v>10.281599999999999</v>
      </c>
      <c r="BV17" s="355">
        <v>9.1958509999999993</v>
      </c>
    </row>
    <row r="18" spans="1:74" ht="11.1" customHeight="1" x14ac:dyDescent="0.2">
      <c r="A18" s="84"/>
      <c r="B18" s="88" t="s">
        <v>1306</v>
      </c>
      <c r="C18" s="231"/>
      <c r="D18" s="231"/>
      <c r="E18" s="231"/>
      <c r="F18" s="231"/>
      <c r="G18" s="231"/>
      <c r="H18" s="231"/>
      <c r="I18" s="231"/>
      <c r="J18" s="231"/>
      <c r="K18" s="231"/>
      <c r="L18" s="231"/>
      <c r="M18" s="231"/>
      <c r="N18" s="231"/>
      <c r="O18" s="231"/>
      <c r="P18" s="231"/>
      <c r="Q18" s="231"/>
      <c r="R18" s="231"/>
      <c r="S18" s="231"/>
      <c r="T18" s="231"/>
      <c r="U18" s="231"/>
      <c r="V18" s="231"/>
      <c r="W18" s="231"/>
      <c r="X18" s="231"/>
      <c r="Y18" s="231"/>
      <c r="Z18" s="231"/>
      <c r="AA18" s="231"/>
      <c r="AB18" s="231"/>
      <c r="AC18" s="231"/>
      <c r="AD18" s="231"/>
      <c r="AE18" s="231"/>
      <c r="AF18" s="231"/>
      <c r="AG18" s="231"/>
      <c r="AH18" s="231"/>
      <c r="AI18" s="231"/>
      <c r="AJ18" s="231"/>
      <c r="AK18" s="231"/>
      <c r="AL18" s="231"/>
      <c r="AM18" s="231"/>
      <c r="AN18" s="231"/>
      <c r="AO18" s="231"/>
      <c r="AP18" s="231"/>
      <c r="AQ18" s="231"/>
      <c r="AR18" s="231"/>
      <c r="AS18" s="231"/>
      <c r="AT18" s="231"/>
      <c r="AU18" s="231"/>
      <c r="AV18" s="231"/>
      <c r="AW18" s="231"/>
      <c r="AX18" s="231"/>
      <c r="AY18" s="231"/>
      <c r="AZ18" s="390"/>
      <c r="BA18" s="390"/>
      <c r="BB18" s="390"/>
      <c r="BC18" s="390"/>
      <c r="BD18" s="390"/>
      <c r="BE18" s="390"/>
      <c r="BF18" s="390"/>
      <c r="BG18" s="390"/>
      <c r="BH18" s="390"/>
      <c r="BI18" s="390"/>
      <c r="BJ18" s="390"/>
      <c r="BK18" s="390"/>
      <c r="BL18" s="390"/>
      <c r="BM18" s="390"/>
      <c r="BN18" s="390"/>
      <c r="BO18" s="390"/>
      <c r="BP18" s="390"/>
      <c r="BQ18" s="390"/>
      <c r="BR18" s="390"/>
      <c r="BS18" s="390"/>
      <c r="BT18" s="390"/>
      <c r="BU18" s="390"/>
      <c r="BV18" s="390"/>
    </row>
    <row r="19" spans="1:74" ht="11.1" customHeight="1" x14ac:dyDescent="0.2">
      <c r="A19" s="84" t="s">
        <v>879</v>
      </c>
      <c r="B19" s="189" t="s">
        <v>589</v>
      </c>
      <c r="C19" s="214">
        <v>10.69445679</v>
      </c>
      <c r="D19" s="214">
        <v>10.03244407</v>
      </c>
      <c r="E19" s="214">
        <v>10.18002809</v>
      </c>
      <c r="F19" s="214">
        <v>10.214662860000001</v>
      </c>
      <c r="G19" s="214">
        <v>9.433945971</v>
      </c>
      <c r="H19" s="214">
        <v>9.9061601039999996</v>
      </c>
      <c r="I19" s="214">
        <v>10.30279736</v>
      </c>
      <c r="J19" s="214">
        <v>9.6096597209999999</v>
      </c>
      <c r="K19" s="214">
        <v>9.6818031900000001</v>
      </c>
      <c r="L19" s="214">
        <v>9.7392473689999992</v>
      </c>
      <c r="M19" s="214">
        <v>10.475621820000001</v>
      </c>
      <c r="N19" s="214">
        <v>10.128477889999999</v>
      </c>
      <c r="O19" s="214">
        <v>10.8594679</v>
      </c>
      <c r="P19" s="214">
        <v>10.779335530000001</v>
      </c>
      <c r="Q19" s="214">
        <v>10.92713799</v>
      </c>
      <c r="R19" s="214">
        <v>10.687865970000001</v>
      </c>
      <c r="S19" s="214">
        <v>10.98748391</v>
      </c>
      <c r="T19" s="214">
        <v>10.51305842</v>
      </c>
      <c r="U19" s="214">
        <v>10.16016086</v>
      </c>
      <c r="V19" s="214">
        <v>10.27930673</v>
      </c>
      <c r="W19" s="214">
        <v>9.9095470139999993</v>
      </c>
      <c r="X19" s="214">
        <v>9.8585163090000005</v>
      </c>
      <c r="Y19" s="214">
        <v>10.1839561</v>
      </c>
      <c r="Z19" s="214">
        <v>10.49526687</v>
      </c>
      <c r="AA19" s="214">
        <v>10.949164189999999</v>
      </c>
      <c r="AB19" s="214">
        <v>11.505950670000001</v>
      </c>
      <c r="AC19" s="214">
        <v>12.27461894</v>
      </c>
      <c r="AD19" s="214">
        <v>13.1911478</v>
      </c>
      <c r="AE19" s="214">
        <v>12.65951707</v>
      </c>
      <c r="AF19" s="214">
        <v>12.64354271</v>
      </c>
      <c r="AG19" s="214">
        <v>11.9462043</v>
      </c>
      <c r="AH19" s="214">
        <v>11.78047553</v>
      </c>
      <c r="AI19" s="214">
        <v>11.84500757</v>
      </c>
      <c r="AJ19" s="214">
        <v>11.092745109999999</v>
      </c>
      <c r="AK19" s="214">
        <v>11.33594493</v>
      </c>
      <c r="AL19" s="214">
        <v>11.60554333</v>
      </c>
      <c r="AM19" s="214">
        <v>11.505957690000001</v>
      </c>
      <c r="AN19" s="214">
        <v>10.78886677</v>
      </c>
      <c r="AO19" s="214">
        <v>9.8969459109999995</v>
      </c>
      <c r="AP19" s="214">
        <v>10.40212066</v>
      </c>
      <c r="AQ19" s="214">
        <v>10.124788690000001</v>
      </c>
      <c r="AR19" s="214">
        <v>9.5089356509999998</v>
      </c>
      <c r="AS19" s="214">
        <v>9.3971963439999993</v>
      </c>
      <c r="AT19" s="214">
        <v>9.6858727560000002</v>
      </c>
      <c r="AU19" s="214">
        <v>9.9857041869999996</v>
      </c>
      <c r="AV19" s="214">
        <v>8.5638090170000005</v>
      </c>
      <c r="AW19" s="214">
        <v>8.796711299</v>
      </c>
      <c r="AX19" s="214">
        <v>8.9363240000000008</v>
      </c>
      <c r="AY19" s="214">
        <v>10.00975</v>
      </c>
      <c r="AZ19" s="355">
        <v>10.16319</v>
      </c>
      <c r="BA19" s="355">
        <v>10.086980000000001</v>
      </c>
      <c r="BB19" s="355">
        <v>9.8292940000000009</v>
      </c>
      <c r="BC19" s="355">
        <v>9.604889</v>
      </c>
      <c r="BD19" s="355">
        <v>9.5001960000000008</v>
      </c>
      <c r="BE19" s="355">
        <v>9.6626659999999998</v>
      </c>
      <c r="BF19" s="355">
        <v>9.6891829999999999</v>
      </c>
      <c r="BG19" s="355">
        <v>9.7265560000000004</v>
      </c>
      <c r="BH19" s="355">
        <v>9.5807160000000007</v>
      </c>
      <c r="BI19" s="355">
        <v>9.9924750000000007</v>
      </c>
      <c r="BJ19" s="355">
        <v>10.309290000000001</v>
      </c>
      <c r="BK19" s="355">
        <v>10.527469999999999</v>
      </c>
      <c r="BL19" s="355">
        <v>10.666370000000001</v>
      </c>
      <c r="BM19" s="355">
        <v>10.905010000000001</v>
      </c>
      <c r="BN19" s="355">
        <v>10.800039999999999</v>
      </c>
      <c r="BO19" s="355">
        <v>10.660690000000001</v>
      </c>
      <c r="BP19" s="355">
        <v>10.5801</v>
      </c>
      <c r="BQ19" s="355">
        <v>10.74133</v>
      </c>
      <c r="BR19" s="355">
        <v>10.7338</v>
      </c>
      <c r="BS19" s="355">
        <v>10.724970000000001</v>
      </c>
      <c r="BT19" s="355">
        <v>10.530290000000001</v>
      </c>
      <c r="BU19" s="355">
        <v>10.905799999999999</v>
      </c>
      <c r="BV19" s="355">
        <v>11.251049999999999</v>
      </c>
    </row>
    <row r="20" spans="1:74" ht="11.1" customHeight="1" x14ac:dyDescent="0.2">
      <c r="A20" s="84" t="s">
        <v>880</v>
      </c>
      <c r="B20" s="187" t="s">
        <v>623</v>
      </c>
      <c r="C20" s="214">
        <v>8.6721577960000005</v>
      </c>
      <c r="D20" s="214">
        <v>8.2326594909999997</v>
      </c>
      <c r="E20" s="214">
        <v>8.9051383430000008</v>
      </c>
      <c r="F20" s="214">
        <v>8.0430030820000002</v>
      </c>
      <c r="G20" s="214">
        <v>7.801388159</v>
      </c>
      <c r="H20" s="214">
        <v>7.5165398579999998</v>
      </c>
      <c r="I20" s="214">
        <v>7.1542971680000003</v>
      </c>
      <c r="J20" s="214">
        <v>7.1681087210000003</v>
      </c>
      <c r="K20" s="214">
        <v>7.024384725</v>
      </c>
      <c r="L20" s="214">
        <v>9.4715556979999995</v>
      </c>
      <c r="M20" s="214">
        <v>8.2422764310000005</v>
      </c>
      <c r="N20" s="214">
        <v>9.6498775049999992</v>
      </c>
      <c r="O20" s="214">
        <v>8.7705542380000008</v>
      </c>
      <c r="P20" s="214">
        <v>8.8119516699999991</v>
      </c>
      <c r="Q20" s="214">
        <v>8.8381706189999996</v>
      </c>
      <c r="R20" s="214">
        <v>8.6728811940000003</v>
      </c>
      <c r="S20" s="214">
        <v>8.7579198100000006</v>
      </c>
      <c r="T20" s="214">
        <v>8.4568564560000006</v>
      </c>
      <c r="U20" s="214">
        <v>7.8089606150000002</v>
      </c>
      <c r="V20" s="214">
        <v>7.8477125560000003</v>
      </c>
      <c r="W20" s="214">
        <v>10.83760395</v>
      </c>
      <c r="X20" s="214">
        <v>8.3812220449999995</v>
      </c>
      <c r="Y20" s="214">
        <v>8.231558132</v>
      </c>
      <c r="Z20" s="214">
        <v>8.2271948750000004</v>
      </c>
      <c r="AA20" s="214">
        <v>8.751067784</v>
      </c>
      <c r="AB20" s="214">
        <v>9.6087691559999993</v>
      </c>
      <c r="AC20" s="214">
        <v>9.6702424560000004</v>
      </c>
      <c r="AD20" s="214">
        <v>9.2452630730000003</v>
      </c>
      <c r="AE20" s="214">
        <v>9.0700622830000004</v>
      </c>
      <c r="AF20" s="214">
        <v>8.5525844830000004</v>
      </c>
      <c r="AG20" s="214">
        <v>8.4337259119999999</v>
      </c>
      <c r="AH20" s="214">
        <v>7.9293653810000002</v>
      </c>
      <c r="AI20" s="214">
        <v>7.8099374690000003</v>
      </c>
      <c r="AJ20" s="214">
        <v>7.881615451</v>
      </c>
      <c r="AK20" s="214">
        <v>7.9478006839999997</v>
      </c>
      <c r="AL20" s="214">
        <v>8.1975510239999991</v>
      </c>
      <c r="AM20" s="214">
        <v>8.1150476309999995</v>
      </c>
      <c r="AN20" s="214">
        <v>7.8670628740000001</v>
      </c>
      <c r="AO20" s="214">
        <v>7.7281874249999998</v>
      </c>
      <c r="AP20" s="214">
        <v>7.6464492799999997</v>
      </c>
      <c r="AQ20" s="214">
        <v>7.2165890370000003</v>
      </c>
      <c r="AR20" s="214">
        <v>7.4620642549999996</v>
      </c>
      <c r="AS20" s="214">
        <v>6.7865395800000003</v>
      </c>
      <c r="AT20" s="214">
        <v>6.4284816530000004</v>
      </c>
      <c r="AU20" s="214">
        <v>6.6389050090000001</v>
      </c>
      <c r="AV20" s="214">
        <v>6.8174749889999999</v>
      </c>
      <c r="AW20" s="214">
        <v>6.910654235</v>
      </c>
      <c r="AX20" s="214">
        <v>6.9420700000000002</v>
      </c>
      <c r="AY20" s="214">
        <v>7.0639839999999996</v>
      </c>
      <c r="AZ20" s="355">
        <v>7.0323869999999999</v>
      </c>
      <c r="BA20" s="355">
        <v>7.3635489999999999</v>
      </c>
      <c r="BB20" s="355">
        <v>6.9833559999999997</v>
      </c>
      <c r="BC20" s="355">
        <v>6.9776550000000004</v>
      </c>
      <c r="BD20" s="355">
        <v>6.8292859999999997</v>
      </c>
      <c r="BE20" s="355">
        <v>6.8247619999999998</v>
      </c>
      <c r="BF20" s="355">
        <v>6.9581670000000004</v>
      </c>
      <c r="BG20" s="355">
        <v>7.3504430000000003</v>
      </c>
      <c r="BH20" s="355">
        <v>7.8107379999999997</v>
      </c>
      <c r="BI20" s="355">
        <v>7.8090440000000001</v>
      </c>
      <c r="BJ20" s="355">
        <v>7.8325209999999998</v>
      </c>
      <c r="BK20" s="355">
        <v>8.2790730000000003</v>
      </c>
      <c r="BL20" s="355">
        <v>8.2560889999999993</v>
      </c>
      <c r="BM20" s="355">
        <v>8.5057960000000001</v>
      </c>
      <c r="BN20" s="355">
        <v>8.0568340000000003</v>
      </c>
      <c r="BO20" s="355">
        <v>7.9764980000000003</v>
      </c>
      <c r="BP20" s="355">
        <v>7.786651</v>
      </c>
      <c r="BQ20" s="355">
        <v>7.7252419999999997</v>
      </c>
      <c r="BR20" s="355">
        <v>7.8051409999999999</v>
      </c>
      <c r="BS20" s="355">
        <v>8.1492190000000004</v>
      </c>
      <c r="BT20" s="355">
        <v>8.5718340000000008</v>
      </c>
      <c r="BU20" s="355">
        <v>8.5441870000000009</v>
      </c>
      <c r="BV20" s="355">
        <v>8.5386179999999996</v>
      </c>
    </row>
    <row r="21" spans="1:74" ht="11.1" customHeight="1" x14ac:dyDescent="0.2">
      <c r="A21" s="84" t="s">
        <v>881</v>
      </c>
      <c r="B21" s="189" t="s">
        <v>590</v>
      </c>
      <c r="C21" s="214">
        <v>7.2385641060000001</v>
      </c>
      <c r="D21" s="214">
        <v>6.99294292</v>
      </c>
      <c r="E21" s="214">
        <v>7.615005579</v>
      </c>
      <c r="F21" s="214">
        <v>8.0051183520000002</v>
      </c>
      <c r="G21" s="214">
        <v>9.3882778029999994</v>
      </c>
      <c r="H21" s="214">
        <v>10.731305969999999</v>
      </c>
      <c r="I21" s="214">
        <v>10.54178226</v>
      </c>
      <c r="J21" s="214">
        <v>11.552899890000001</v>
      </c>
      <c r="K21" s="214">
        <v>10.23463888</v>
      </c>
      <c r="L21" s="214">
        <v>7.9310999100000004</v>
      </c>
      <c r="M21" s="214">
        <v>7.3572570429999997</v>
      </c>
      <c r="N21" s="214">
        <v>7.5967551450000004</v>
      </c>
      <c r="O21" s="214">
        <v>6.824369635</v>
      </c>
      <c r="P21" s="214">
        <v>6.717589609</v>
      </c>
      <c r="Q21" s="214">
        <v>6.6396514340000001</v>
      </c>
      <c r="R21" s="214">
        <v>7.4441657499999998</v>
      </c>
      <c r="S21" s="214">
        <v>8.4806786370000005</v>
      </c>
      <c r="T21" s="214">
        <v>8.5704491180000009</v>
      </c>
      <c r="U21" s="214">
        <v>8.8083922189999999</v>
      </c>
      <c r="V21" s="214">
        <v>8.7765529369999999</v>
      </c>
      <c r="W21" s="214">
        <v>8.1903517949999998</v>
      </c>
      <c r="X21" s="214">
        <v>7.0321561719999996</v>
      </c>
      <c r="Y21" s="214">
        <v>6.7284926870000001</v>
      </c>
      <c r="Z21" s="214">
        <v>6.7035140880000004</v>
      </c>
      <c r="AA21" s="214">
        <v>7.1695938119999996</v>
      </c>
      <c r="AB21" s="214">
        <v>7.8549313859999996</v>
      </c>
      <c r="AC21" s="214">
        <v>9.2280553110000003</v>
      </c>
      <c r="AD21" s="214">
        <v>9.4565034620000006</v>
      </c>
      <c r="AE21" s="214">
        <v>10.132855129999999</v>
      </c>
      <c r="AF21" s="214">
        <v>10.96230287</v>
      </c>
      <c r="AG21" s="214">
        <v>10.83204155</v>
      </c>
      <c r="AH21" s="214">
        <v>10.37095931</v>
      </c>
      <c r="AI21" s="214">
        <v>9.2623898659999995</v>
      </c>
      <c r="AJ21" s="214">
        <v>7.8945550090000003</v>
      </c>
      <c r="AK21" s="214">
        <v>7.3413115360000001</v>
      </c>
      <c r="AL21" s="214">
        <v>7.6496861850000002</v>
      </c>
      <c r="AM21" s="214">
        <v>7.0997003550000004</v>
      </c>
      <c r="AN21" s="214">
        <v>6.7812357670000001</v>
      </c>
      <c r="AO21" s="214">
        <v>7.0030030459999999</v>
      </c>
      <c r="AP21" s="214">
        <v>6.9159228170000002</v>
      </c>
      <c r="AQ21" s="214">
        <v>7.7665976749999999</v>
      </c>
      <c r="AR21" s="214">
        <v>8.7602031359999994</v>
      </c>
      <c r="AS21" s="214">
        <v>8.9217969779999997</v>
      </c>
      <c r="AT21" s="214">
        <v>8.9847276909999998</v>
      </c>
      <c r="AU21" s="214">
        <v>8.5019103000000005</v>
      </c>
      <c r="AV21" s="214">
        <v>6.857093227</v>
      </c>
      <c r="AW21" s="214">
        <v>6.3292226869999997</v>
      </c>
      <c r="AX21" s="214">
        <v>6.3206910000000001</v>
      </c>
      <c r="AY21" s="214">
        <v>6.2968599999999997</v>
      </c>
      <c r="AZ21" s="355">
        <v>6.4926729999999999</v>
      </c>
      <c r="BA21" s="355">
        <v>6.6393560000000003</v>
      </c>
      <c r="BB21" s="355">
        <v>7.1007939999999996</v>
      </c>
      <c r="BC21" s="355">
        <v>7.758724</v>
      </c>
      <c r="BD21" s="355">
        <v>8.2869279999999996</v>
      </c>
      <c r="BE21" s="355">
        <v>8.5505250000000004</v>
      </c>
      <c r="BF21" s="355">
        <v>8.8716100000000004</v>
      </c>
      <c r="BG21" s="355">
        <v>8.2646990000000002</v>
      </c>
      <c r="BH21" s="355">
        <v>7.2113560000000003</v>
      </c>
      <c r="BI21" s="355">
        <v>6.862139</v>
      </c>
      <c r="BJ21" s="355">
        <v>6.7763900000000001</v>
      </c>
      <c r="BK21" s="355">
        <v>6.8427680000000004</v>
      </c>
      <c r="BL21" s="355">
        <v>7.0046350000000004</v>
      </c>
      <c r="BM21" s="355">
        <v>7.5481220000000002</v>
      </c>
      <c r="BN21" s="355">
        <v>7.9705529999999998</v>
      </c>
      <c r="BO21" s="355">
        <v>8.5666460000000004</v>
      </c>
      <c r="BP21" s="355">
        <v>9.0400139999999993</v>
      </c>
      <c r="BQ21" s="355">
        <v>9.2495080000000005</v>
      </c>
      <c r="BR21" s="355">
        <v>9.5133259999999993</v>
      </c>
      <c r="BS21" s="355">
        <v>8.8546980000000008</v>
      </c>
      <c r="BT21" s="355">
        <v>7.7604040000000003</v>
      </c>
      <c r="BU21" s="355">
        <v>7.3833330000000004</v>
      </c>
      <c r="BV21" s="355">
        <v>7.274508</v>
      </c>
    </row>
    <row r="22" spans="1:74" ht="11.1" customHeight="1" x14ac:dyDescent="0.2">
      <c r="A22" s="84" t="s">
        <v>882</v>
      </c>
      <c r="B22" s="189" t="s">
        <v>591</v>
      </c>
      <c r="C22" s="214">
        <v>7.1670073890000001</v>
      </c>
      <c r="D22" s="214">
        <v>7.0810663680000001</v>
      </c>
      <c r="E22" s="214">
        <v>7.4379233029999998</v>
      </c>
      <c r="F22" s="214">
        <v>6.9208821010000001</v>
      </c>
      <c r="G22" s="214">
        <v>7.0502522000000001</v>
      </c>
      <c r="H22" s="214">
        <v>8.0084074180000009</v>
      </c>
      <c r="I22" s="214">
        <v>8.3076348769999999</v>
      </c>
      <c r="J22" s="214">
        <v>8.8082999449999999</v>
      </c>
      <c r="K22" s="214">
        <v>7.8703542549999996</v>
      </c>
      <c r="L22" s="214">
        <v>6.9271319560000002</v>
      </c>
      <c r="M22" s="214">
        <v>7.2655387459999998</v>
      </c>
      <c r="N22" s="214">
        <v>7.188335876</v>
      </c>
      <c r="O22" s="214">
        <v>6.9537461470000004</v>
      </c>
      <c r="P22" s="214">
        <v>7.029051827</v>
      </c>
      <c r="Q22" s="214">
        <v>7.0584006629999996</v>
      </c>
      <c r="R22" s="214">
        <v>7.2695046169999999</v>
      </c>
      <c r="S22" s="214">
        <v>7.9920122119999997</v>
      </c>
      <c r="T22" s="214">
        <v>9.2082068410000009</v>
      </c>
      <c r="U22" s="214">
        <v>9.7191648560000008</v>
      </c>
      <c r="V22" s="214">
        <v>9.3795642079999997</v>
      </c>
      <c r="W22" s="214">
        <v>8.8528966849999993</v>
      </c>
      <c r="X22" s="214">
        <v>7.6482604649999999</v>
      </c>
      <c r="Y22" s="214">
        <v>7.3443764890000001</v>
      </c>
      <c r="Z22" s="214">
        <v>7.266938734</v>
      </c>
      <c r="AA22" s="214">
        <v>7.6457981249999998</v>
      </c>
      <c r="AB22" s="214">
        <v>8.2822680089999992</v>
      </c>
      <c r="AC22" s="214">
        <v>9.0218723270000005</v>
      </c>
      <c r="AD22" s="214">
        <v>8.9850760659999995</v>
      </c>
      <c r="AE22" s="214">
        <v>8.9783468220000007</v>
      </c>
      <c r="AF22" s="214">
        <v>10.266578839999999</v>
      </c>
      <c r="AG22" s="214">
        <v>10.58579024</v>
      </c>
      <c r="AH22" s="214">
        <v>10.122634469999999</v>
      </c>
      <c r="AI22" s="214">
        <v>9.8803568950000003</v>
      </c>
      <c r="AJ22" s="214">
        <v>8.787982285</v>
      </c>
      <c r="AK22" s="214">
        <v>8.1553345210000003</v>
      </c>
      <c r="AL22" s="214">
        <v>8.2693173479999995</v>
      </c>
      <c r="AM22" s="214">
        <v>7.8493721949999999</v>
      </c>
      <c r="AN22" s="214">
        <v>7.360813651</v>
      </c>
      <c r="AO22" s="214">
        <v>7.7841968689999996</v>
      </c>
      <c r="AP22" s="214">
        <v>7.7291075859999996</v>
      </c>
      <c r="AQ22" s="214">
        <v>7.7413864749999997</v>
      </c>
      <c r="AR22" s="214">
        <v>8.9090692130000004</v>
      </c>
      <c r="AS22" s="214">
        <v>9.1522989960000007</v>
      </c>
      <c r="AT22" s="214">
        <v>9.1547879109999997</v>
      </c>
      <c r="AU22" s="214">
        <v>8.7230726369999996</v>
      </c>
      <c r="AV22" s="214">
        <v>7.3114516140000001</v>
      </c>
      <c r="AW22" s="214">
        <v>6.9457583549999997</v>
      </c>
      <c r="AX22" s="214">
        <v>6.7144620000000002</v>
      </c>
      <c r="AY22" s="214">
        <v>6.4931580000000002</v>
      </c>
      <c r="AZ22" s="355">
        <v>6.6719869999999997</v>
      </c>
      <c r="BA22" s="355">
        <v>6.8730710000000004</v>
      </c>
      <c r="BB22" s="355">
        <v>6.8932060000000002</v>
      </c>
      <c r="BC22" s="355">
        <v>7.1023240000000003</v>
      </c>
      <c r="BD22" s="355">
        <v>7.9411269999999998</v>
      </c>
      <c r="BE22" s="355">
        <v>8.4417310000000008</v>
      </c>
      <c r="BF22" s="355">
        <v>8.7161100000000005</v>
      </c>
      <c r="BG22" s="355">
        <v>8.160126</v>
      </c>
      <c r="BH22" s="355">
        <v>7.3348620000000002</v>
      </c>
      <c r="BI22" s="355">
        <v>7.2563589999999998</v>
      </c>
      <c r="BJ22" s="355">
        <v>7.0040300000000002</v>
      </c>
      <c r="BK22" s="355">
        <v>7.2326350000000001</v>
      </c>
      <c r="BL22" s="355">
        <v>7.5128890000000004</v>
      </c>
      <c r="BM22" s="355">
        <v>7.6965079999999997</v>
      </c>
      <c r="BN22" s="355">
        <v>7.6576899999999997</v>
      </c>
      <c r="BO22" s="355">
        <v>7.7904309999999999</v>
      </c>
      <c r="BP22" s="355">
        <v>8.5829989999999992</v>
      </c>
      <c r="BQ22" s="355">
        <v>9.0338630000000002</v>
      </c>
      <c r="BR22" s="355">
        <v>9.2553009999999993</v>
      </c>
      <c r="BS22" s="355">
        <v>8.6510479999999994</v>
      </c>
      <c r="BT22" s="355">
        <v>7.7915320000000001</v>
      </c>
      <c r="BU22" s="355">
        <v>7.6968969999999999</v>
      </c>
      <c r="BV22" s="355">
        <v>7.4384069999999998</v>
      </c>
    </row>
    <row r="23" spans="1:74" ht="11.1" customHeight="1" x14ac:dyDescent="0.2">
      <c r="A23" s="84" t="s">
        <v>883</v>
      </c>
      <c r="B23" s="189" t="s">
        <v>592</v>
      </c>
      <c r="C23" s="214">
        <v>9.3784712159999994</v>
      </c>
      <c r="D23" s="214">
        <v>9.2038114360000005</v>
      </c>
      <c r="E23" s="214">
        <v>9.6572361910000009</v>
      </c>
      <c r="F23" s="214">
        <v>9.6308904720000008</v>
      </c>
      <c r="G23" s="214">
        <v>9.7491611149999997</v>
      </c>
      <c r="H23" s="214">
        <v>10.07820615</v>
      </c>
      <c r="I23" s="214">
        <v>10.10002544</v>
      </c>
      <c r="J23" s="214">
        <v>10.16533557</v>
      </c>
      <c r="K23" s="214">
        <v>9.686831046</v>
      </c>
      <c r="L23" s="214">
        <v>9.3686559700000007</v>
      </c>
      <c r="M23" s="214">
        <v>8.7160292790000007</v>
      </c>
      <c r="N23" s="214">
        <v>9.0288610130000002</v>
      </c>
      <c r="O23" s="214">
        <v>9.063745484</v>
      </c>
      <c r="P23" s="214">
        <v>8.7342156440000007</v>
      </c>
      <c r="Q23" s="214">
        <v>8.5959300840000008</v>
      </c>
      <c r="R23" s="214">
        <v>9.4864158270000001</v>
      </c>
      <c r="S23" s="214">
        <v>10.178665560000001</v>
      </c>
      <c r="T23" s="214">
        <v>10.57059819</v>
      </c>
      <c r="U23" s="214">
        <v>10.649277379999999</v>
      </c>
      <c r="V23" s="214">
        <v>10.447997129999999</v>
      </c>
      <c r="W23" s="214">
        <v>10.324482339999999</v>
      </c>
      <c r="X23" s="214">
        <v>9.8917607039999993</v>
      </c>
      <c r="Y23" s="214">
        <v>9.1890162059999998</v>
      </c>
      <c r="Z23" s="214">
        <v>9.1591645279999998</v>
      </c>
      <c r="AA23" s="214">
        <v>8.9970886560000007</v>
      </c>
      <c r="AB23" s="214">
        <v>9.4903323020000006</v>
      </c>
      <c r="AC23" s="214">
        <v>9.4609022340000006</v>
      </c>
      <c r="AD23" s="214">
        <v>10.210908829999999</v>
      </c>
      <c r="AE23" s="214">
        <v>10.64514621</v>
      </c>
      <c r="AF23" s="214">
        <v>11.08643895</v>
      </c>
      <c r="AG23" s="214">
        <v>11.278752580000001</v>
      </c>
      <c r="AH23" s="214">
        <v>10.85822419</v>
      </c>
      <c r="AI23" s="214">
        <v>10.69929675</v>
      </c>
      <c r="AJ23" s="214">
        <v>10.548090459999999</v>
      </c>
      <c r="AK23" s="214">
        <v>9.0392448499999993</v>
      </c>
      <c r="AL23" s="214">
        <v>9.5264222889999992</v>
      </c>
      <c r="AM23" s="214">
        <v>8.8717018779999997</v>
      </c>
      <c r="AN23" s="214">
        <v>8.2440039679999995</v>
      </c>
      <c r="AO23" s="214">
        <v>8.2394198959999994</v>
      </c>
      <c r="AP23" s="214">
        <v>8.9036065050000008</v>
      </c>
      <c r="AQ23" s="214">
        <v>9.0963079629999992</v>
      </c>
      <c r="AR23" s="214">
        <v>9.7954778089999994</v>
      </c>
      <c r="AS23" s="214">
        <v>9.5365565910000001</v>
      </c>
      <c r="AT23" s="214">
        <v>9.7048567939999995</v>
      </c>
      <c r="AU23" s="214">
        <v>9.6234069770000001</v>
      </c>
      <c r="AV23" s="214">
        <v>8.7877128110000005</v>
      </c>
      <c r="AW23" s="214">
        <v>8.9380278830000002</v>
      </c>
      <c r="AX23" s="214">
        <v>8.9208909999999992</v>
      </c>
      <c r="AY23" s="214">
        <v>8.5416919999999994</v>
      </c>
      <c r="AZ23" s="355">
        <v>8.4702389999999994</v>
      </c>
      <c r="BA23" s="355">
        <v>8.6677009999999992</v>
      </c>
      <c r="BB23" s="355">
        <v>8.8853709999999992</v>
      </c>
      <c r="BC23" s="355">
        <v>9.2883309999999994</v>
      </c>
      <c r="BD23" s="355">
        <v>9.6111509999999996</v>
      </c>
      <c r="BE23" s="355">
        <v>9.927524</v>
      </c>
      <c r="BF23" s="355">
        <v>10.031129999999999</v>
      </c>
      <c r="BG23" s="355">
        <v>9.9660890000000002</v>
      </c>
      <c r="BH23" s="355">
        <v>9.6433470000000003</v>
      </c>
      <c r="BI23" s="355">
        <v>9.1563800000000004</v>
      </c>
      <c r="BJ23" s="355">
        <v>8.8254809999999999</v>
      </c>
      <c r="BK23" s="355">
        <v>9.1049520000000008</v>
      </c>
      <c r="BL23" s="355">
        <v>9.0480490000000007</v>
      </c>
      <c r="BM23" s="355">
        <v>9.2375389999999999</v>
      </c>
      <c r="BN23" s="355">
        <v>9.4044790000000003</v>
      </c>
      <c r="BO23" s="355">
        <v>8.8350939999999998</v>
      </c>
      <c r="BP23" s="355">
        <v>9.3216470000000005</v>
      </c>
      <c r="BQ23" s="355">
        <v>9.7554280000000002</v>
      </c>
      <c r="BR23" s="355">
        <v>9.9439569999999993</v>
      </c>
      <c r="BS23" s="355">
        <v>9.9383009999999992</v>
      </c>
      <c r="BT23" s="355">
        <v>9.6588890000000003</v>
      </c>
      <c r="BU23" s="355">
        <v>9.2242239999999995</v>
      </c>
      <c r="BV23" s="355">
        <v>8.9239789999999992</v>
      </c>
    </row>
    <row r="24" spans="1:74" ht="11.1" customHeight="1" x14ac:dyDescent="0.2">
      <c r="A24" s="84" t="s">
        <v>884</v>
      </c>
      <c r="B24" s="189" t="s">
        <v>593</v>
      </c>
      <c r="C24" s="214">
        <v>8.7290929720000001</v>
      </c>
      <c r="D24" s="214">
        <v>8.8037745879999996</v>
      </c>
      <c r="E24" s="214">
        <v>9.2474626989999997</v>
      </c>
      <c r="F24" s="214">
        <v>9.1810898969999997</v>
      </c>
      <c r="G24" s="214">
        <v>9.3262689779999999</v>
      </c>
      <c r="H24" s="214">
        <v>8.9318850140000006</v>
      </c>
      <c r="I24" s="214">
        <v>9.1730329000000008</v>
      </c>
      <c r="J24" s="214">
        <v>9.5331438950000003</v>
      </c>
      <c r="K24" s="214">
        <v>9.2481989420000001</v>
      </c>
      <c r="L24" s="214">
        <v>8.9903316960000002</v>
      </c>
      <c r="M24" s="214">
        <v>8.5461475740000008</v>
      </c>
      <c r="N24" s="214">
        <v>8.5623263939999994</v>
      </c>
      <c r="O24" s="214">
        <v>8.2000436259999994</v>
      </c>
      <c r="P24" s="214">
        <v>8.4077194750000004</v>
      </c>
      <c r="Q24" s="214">
        <v>8.1724409480000002</v>
      </c>
      <c r="R24" s="214">
        <v>8.8449090649999995</v>
      </c>
      <c r="S24" s="214">
        <v>9.7283604609999994</v>
      </c>
      <c r="T24" s="214">
        <v>10.56728513</v>
      </c>
      <c r="U24" s="214">
        <v>10.51803041</v>
      </c>
      <c r="V24" s="214">
        <v>10.26963726</v>
      </c>
      <c r="W24" s="214">
        <v>10.295498889999999</v>
      </c>
      <c r="X24" s="214">
        <v>9.7667848759999991</v>
      </c>
      <c r="Y24" s="214">
        <v>9.2215865279999996</v>
      </c>
      <c r="Z24" s="214">
        <v>8.6614146850000004</v>
      </c>
      <c r="AA24" s="214">
        <v>8.6070278939999998</v>
      </c>
      <c r="AB24" s="214">
        <v>8.9404109809999994</v>
      </c>
      <c r="AC24" s="214">
        <v>9.1834899819999993</v>
      </c>
      <c r="AD24" s="214">
        <v>10.045431369999999</v>
      </c>
      <c r="AE24" s="214">
        <v>11.10054527</v>
      </c>
      <c r="AF24" s="214">
        <v>11.32070672</v>
      </c>
      <c r="AG24" s="214">
        <v>11.34539506</v>
      </c>
      <c r="AH24" s="214">
        <v>11.101243500000001</v>
      </c>
      <c r="AI24" s="214">
        <v>11.00576096</v>
      </c>
      <c r="AJ24" s="214">
        <v>10.73586697</v>
      </c>
      <c r="AK24" s="214">
        <v>9.4495168350000007</v>
      </c>
      <c r="AL24" s="214">
        <v>9.1173347230000008</v>
      </c>
      <c r="AM24" s="214">
        <v>8.7937760100000002</v>
      </c>
      <c r="AN24" s="214">
        <v>8.5742973629999995</v>
      </c>
      <c r="AO24" s="214">
        <v>8.0214379860000005</v>
      </c>
      <c r="AP24" s="214">
        <v>9.4107695450000008</v>
      </c>
      <c r="AQ24" s="214">
        <v>9.7189556859999993</v>
      </c>
      <c r="AR24" s="214">
        <v>9.8104894789999992</v>
      </c>
      <c r="AS24" s="214">
        <v>10.120260419999999</v>
      </c>
      <c r="AT24" s="214">
        <v>9.9021652590000002</v>
      </c>
      <c r="AU24" s="214">
        <v>9.7993366829999999</v>
      </c>
      <c r="AV24" s="214">
        <v>9.2664611519999998</v>
      </c>
      <c r="AW24" s="214">
        <v>9.1207409320000004</v>
      </c>
      <c r="AX24" s="214">
        <v>8.7439420000000005</v>
      </c>
      <c r="AY24" s="214">
        <v>7.9663729999999999</v>
      </c>
      <c r="AZ24" s="355">
        <v>7.9762620000000002</v>
      </c>
      <c r="BA24" s="355">
        <v>8.0210620000000006</v>
      </c>
      <c r="BB24" s="355">
        <v>8.3655410000000003</v>
      </c>
      <c r="BC24" s="355">
        <v>8.7763760000000008</v>
      </c>
      <c r="BD24" s="355">
        <v>8.8774739999999994</v>
      </c>
      <c r="BE24" s="355">
        <v>9.2413279999999993</v>
      </c>
      <c r="BF24" s="355">
        <v>9.4475390000000008</v>
      </c>
      <c r="BG24" s="355">
        <v>9.4831760000000003</v>
      </c>
      <c r="BH24" s="355">
        <v>9.3167109999999997</v>
      </c>
      <c r="BI24" s="355">
        <v>8.9121120000000005</v>
      </c>
      <c r="BJ24" s="355">
        <v>8.3406839999999995</v>
      </c>
      <c r="BK24" s="355">
        <v>8.1507360000000002</v>
      </c>
      <c r="BL24" s="355">
        <v>8.3938179999999996</v>
      </c>
      <c r="BM24" s="355">
        <v>8.5802390000000006</v>
      </c>
      <c r="BN24" s="355">
        <v>8.9840929999999997</v>
      </c>
      <c r="BO24" s="355">
        <v>9.4023380000000003</v>
      </c>
      <c r="BP24" s="355">
        <v>9.4968950000000003</v>
      </c>
      <c r="BQ24" s="355">
        <v>9.8486410000000006</v>
      </c>
      <c r="BR24" s="355">
        <v>10.02758</v>
      </c>
      <c r="BS24" s="355">
        <v>10.03238</v>
      </c>
      <c r="BT24" s="355">
        <v>9.8325659999999999</v>
      </c>
      <c r="BU24" s="355">
        <v>9.4105679999999996</v>
      </c>
      <c r="BV24" s="355">
        <v>8.8393770000000007</v>
      </c>
    </row>
    <row r="25" spans="1:74" ht="11.1" customHeight="1" x14ac:dyDescent="0.2">
      <c r="A25" s="84" t="s">
        <v>885</v>
      </c>
      <c r="B25" s="189" t="s">
        <v>594</v>
      </c>
      <c r="C25" s="214">
        <v>7.4180602330000003</v>
      </c>
      <c r="D25" s="214">
        <v>7.1679271379999996</v>
      </c>
      <c r="E25" s="214">
        <v>6.9742340929999997</v>
      </c>
      <c r="F25" s="214">
        <v>6.6339621790000001</v>
      </c>
      <c r="G25" s="214">
        <v>6.7086283580000003</v>
      </c>
      <c r="H25" s="214">
        <v>7.0196770239999999</v>
      </c>
      <c r="I25" s="214">
        <v>6.9239835200000002</v>
      </c>
      <c r="J25" s="214">
        <v>7.4284254509999998</v>
      </c>
      <c r="K25" s="214">
        <v>7.356188027</v>
      </c>
      <c r="L25" s="214">
        <v>7.4587944579999998</v>
      </c>
      <c r="M25" s="214">
        <v>7.393256483</v>
      </c>
      <c r="N25" s="214">
        <v>7.4131371059999998</v>
      </c>
      <c r="O25" s="214">
        <v>6.7359680050000001</v>
      </c>
      <c r="P25" s="214">
        <v>6.9931092389999998</v>
      </c>
      <c r="Q25" s="214">
        <v>6.8831866870000002</v>
      </c>
      <c r="R25" s="214">
        <v>7.5816840780000003</v>
      </c>
      <c r="S25" s="214">
        <v>8.0786980439999994</v>
      </c>
      <c r="T25" s="214">
        <v>8.8791061179999993</v>
      </c>
      <c r="U25" s="214">
        <v>8.9691565600000001</v>
      </c>
      <c r="V25" s="214">
        <v>8.6716822439999994</v>
      </c>
      <c r="W25" s="214">
        <v>8.5717736519999992</v>
      </c>
      <c r="X25" s="214">
        <v>8.5546170700000008</v>
      </c>
      <c r="Y25" s="214">
        <v>7.8788202780000001</v>
      </c>
      <c r="Z25" s="214">
        <v>6.9993554370000002</v>
      </c>
      <c r="AA25" s="214">
        <v>7.2507404820000003</v>
      </c>
      <c r="AB25" s="214">
        <v>7.4367665690000004</v>
      </c>
      <c r="AC25" s="214">
        <v>8.2249344850000004</v>
      </c>
      <c r="AD25" s="214">
        <v>8.9784730120000003</v>
      </c>
      <c r="AE25" s="214">
        <v>9.5824645579999999</v>
      </c>
      <c r="AF25" s="214">
        <v>9.6263637309999996</v>
      </c>
      <c r="AG25" s="214">
        <v>9.591571515</v>
      </c>
      <c r="AH25" s="214">
        <v>9.3371674220000003</v>
      </c>
      <c r="AI25" s="214">
        <v>9.1189953450000001</v>
      </c>
      <c r="AJ25" s="214">
        <v>9.0005125639999992</v>
      </c>
      <c r="AK25" s="214">
        <v>8.3795794780000001</v>
      </c>
      <c r="AL25" s="214">
        <v>7.9999597500000004</v>
      </c>
      <c r="AM25" s="214">
        <v>7.61151599</v>
      </c>
      <c r="AN25" s="214">
        <v>7.3353029300000001</v>
      </c>
      <c r="AO25" s="214">
        <v>6.375998311</v>
      </c>
      <c r="AP25" s="214">
        <v>7.1408575589999996</v>
      </c>
      <c r="AQ25" s="214">
        <v>7.3602621319999999</v>
      </c>
      <c r="AR25" s="214">
        <v>7.1625847079999998</v>
      </c>
      <c r="AS25" s="214">
        <v>7.8763270360000002</v>
      </c>
      <c r="AT25" s="214">
        <v>8.0742205259999995</v>
      </c>
      <c r="AU25" s="214">
        <v>8.0757807019999994</v>
      </c>
      <c r="AV25" s="214">
        <v>7.9921960480000003</v>
      </c>
      <c r="AW25" s="214">
        <v>7.5760974680000004</v>
      </c>
      <c r="AX25" s="214">
        <v>7.2325590000000002</v>
      </c>
      <c r="AY25" s="214">
        <v>6.7082889999999997</v>
      </c>
      <c r="AZ25" s="355">
        <v>6.3719250000000001</v>
      </c>
      <c r="BA25" s="355">
        <v>6.3978270000000004</v>
      </c>
      <c r="BB25" s="355">
        <v>6.622128</v>
      </c>
      <c r="BC25" s="355">
        <v>6.9298450000000003</v>
      </c>
      <c r="BD25" s="355">
        <v>7.2416070000000001</v>
      </c>
      <c r="BE25" s="355">
        <v>7.5783389999999997</v>
      </c>
      <c r="BF25" s="355">
        <v>7.7156599999999997</v>
      </c>
      <c r="BG25" s="355">
        <v>7.6231600000000004</v>
      </c>
      <c r="BH25" s="355">
        <v>7.759004</v>
      </c>
      <c r="BI25" s="355">
        <v>7.2647789999999999</v>
      </c>
      <c r="BJ25" s="355">
        <v>6.7951940000000004</v>
      </c>
      <c r="BK25" s="355">
        <v>6.9011360000000002</v>
      </c>
      <c r="BL25" s="355">
        <v>7.2329460000000001</v>
      </c>
      <c r="BM25" s="355">
        <v>7.3272779999999997</v>
      </c>
      <c r="BN25" s="355">
        <v>7.4973200000000002</v>
      </c>
      <c r="BO25" s="355">
        <v>7.7164720000000004</v>
      </c>
      <c r="BP25" s="355">
        <v>7.9348869999999998</v>
      </c>
      <c r="BQ25" s="355">
        <v>8.2202669999999998</v>
      </c>
      <c r="BR25" s="355">
        <v>8.2964579999999994</v>
      </c>
      <c r="BS25" s="355">
        <v>8.1515070000000005</v>
      </c>
      <c r="BT25" s="355">
        <v>8.252345</v>
      </c>
      <c r="BU25" s="355">
        <v>7.752129</v>
      </c>
      <c r="BV25" s="355">
        <v>7.3062250000000004</v>
      </c>
    </row>
    <row r="26" spans="1:74" ht="11.1" customHeight="1" x14ac:dyDescent="0.2">
      <c r="A26" s="84" t="s">
        <v>886</v>
      </c>
      <c r="B26" s="189" t="s">
        <v>595</v>
      </c>
      <c r="C26" s="214">
        <v>7.425993439</v>
      </c>
      <c r="D26" s="214">
        <v>7.6163532759999999</v>
      </c>
      <c r="E26" s="214">
        <v>7.6259145799999999</v>
      </c>
      <c r="F26" s="214">
        <v>7.7003827850000004</v>
      </c>
      <c r="G26" s="214">
        <v>7.8983937209999997</v>
      </c>
      <c r="H26" s="214">
        <v>8.0771592349999999</v>
      </c>
      <c r="I26" s="214">
        <v>8.3571736239999996</v>
      </c>
      <c r="J26" s="214">
        <v>8.3089805040000009</v>
      </c>
      <c r="K26" s="214">
        <v>8.2834572319999999</v>
      </c>
      <c r="L26" s="214">
        <v>7.7286700890000004</v>
      </c>
      <c r="M26" s="214">
        <v>7.42189926</v>
      </c>
      <c r="N26" s="214">
        <v>7.181902397</v>
      </c>
      <c r="O26" s="214">
        <v>6.8980437160000001</v>
      </c>
      <c r="P26" s="214">
        <v>6.982768031</v>
      </c>
      <c r="Q26" s="214">
        <v>7.0629077889999996</v>
      </c>
      <c r="R26" s="214">
        <v>7.2884473940000003</v>
      </c>
      <c r="S26" s="214">
        <v>7.6555367170000004</v>
      </c>
      <c r="T26" s="214">
        <v>8.175544683</v>
      </c>
      <c r="U26" s="214">
        <v>8.6899514379999996</v>
      </c>
      <c r="V26" s="214">
        <v>8.7406959139999998</v>
      </c>
      <c r="W26" s="214">
        <v>8.4717398070000005</v>
      </c>
      <c r="X26" s="214">
        <v>8.0872116030000001</v>
      </c>
      <c r="Y26" s="214">
        <v>7.5435125269999999</v>
      </c>
      <c r="Z26" s="214">
        <v>7.3013648279999996</v>
      </c>
      <c r="AA26" s="214">
        <v>7.4990078980000003</v>
      </c>
      <c r="AB26" s="214">
        <v>7.7889005950000003</v>
      </c>
      <c r="AC26" s="214">
        <v>8.2493405580000001</v>
      </c>
      <c r="AD26" s="214">
        <v>8.5314576659999997</v>
      </c>
      <c r="AE26" s="214">
        <v>8.5742247569999996</v>
      </c>
      <c r="AF26" s="214">
        <v>9.2490118970000008</v>
      </c>
      <c r="AG26" s="214">
        <v>9.8790896210000003</v>
      </c>
      <c r="AH26" s="214">
        <v>10.01689073</v>
      </c>
      <c r="AI26" s="214">
        <v>9.7889631189999999</v>
      </c>
      <c r="AJ26" s="214">
        <v>8.9894163509999991</v>
      </c>
      <c r="AK26" s="214">
        <v>8.3342800819999994</v>
      </c>
      <c r="AL26" s="214">
        <v>8.3592164839999992</v>
      </c>
      <c r="AM26" s="214">
        <v>8.2013852289999996</v>
      </c>
      <c r="AN26" s="214">
        <v>8.2875917339999994</v>
      </c>
      <c r="AO26" s="214">
        <v>8.4145958489999995</v>
      </c>
      <c r="AP26" s="214">
        <v>8.2293792250000006</v>
      </c>
      <c r="AQ26" s="214">
        <v>8.0577342739999995</v>
      </c>
      <c r="AR26" s="214">
        <v>9.0597853179999994</v>
      </c>
      <c r="AS26" s="214">
        <v>9.1511466129999999</v>
      </c>
      <c r="AT26" s="214">
        <v>9.0169769090000003</v>
      </c>
      <c r="AU26" s="214">
        <v>8.9512679029999997</v>
      </c>
      <c r="AV26" s="214">
        <v>8.335321167</v>
      </c>
      <c r="AW26" s="214">
        <v>7.1860739120000003</v>
      </c>
      <c r="AX26" s="214">
        <v>6.4695299999999998</v>
      </c>
      <c r="AY26" s="214">
        <v>6.3676620000000002</v>
      </c>
      <c r="AZ26" s="355">
        <v>6.2253069999999999</v>
      </c>
      <c r="BA26" s="355">
        <v>6.3045220000000004</v>
      </c>
      <c r="BB26" s="355">
        <v>6.3260779999999999</v>
      </c>
      <c r="BC26" s="355">
        <v>6.526103</v>
      </c>
      <c r="BD26" s="355">
        <v>6.9305320000000004</v>
      </c>
      <c r="BE26" s="355">
        <v>7.64405</v>
      </c>
      <c r="BF26" s="355">
        <v>8.0134380000000007</v>
      </c>
      <c r="BG26" s="355">
        <v>7.8284979999999997</v>
      </c>
      <c r="BH26" s="355">
        <v>7.5584249999999997</v>
      </c>
      <c r="BI26" s="355">
        <v>7.0966620000000002</v>
      </c>
      <c r="BJ26" s="355">
        <v>6.6142750000000001</v>
      </c>
      <c r="BK26" s="355">
        <v>6.6608989999999997</v>
      </c>
      <c r="BL26" s="355">
        <v>6.5747150000000003</v>
      </c>
      <c r="BM26" s="355">
        <v>6.6907909999999999</v>
      </c>
      <c r="BN26" s="355">
        <v>6.7327029999999999</v>
      </c>
      <c r="BO26" s="355">
        <v>6.9529069999999997</v>
      </c>
      <c r="BP26" s="355">
        <v>7.3718320000000004</v>
      </c>
      <c r="BQ26" s="355">
        <v>8.1092689999999994</v>
      </c>
      <c r="BR26" s="355">
        <v>8.4951170000000005</v>
      </c>
      <c r="BS26" s="355">
        <v>8.3134789999999992</v>
      </c>
      <c r="BT26" s="355">
        <v>8.0322879999999994</v>
      </c>
      <c r="BU26" s="355">
        <v>7.5399839999999996</v>
      </c>
      <c r="BV26" s="355">
        <v>7.0260740000000004</v>
      </c>
    </row>
    <row r="27" spans="1:74" ht="11.1" customHeight="1" x14ac:dyDescent="0.2">
      <c r="A27" s="84" t="s">
        <v>887</v>
      </c>
      <c r="B27" s="189" t="s">
        <v>596</v>
      </c>
      <c r="C27" s="214">
        <v>8.6463726770000005</v>
      </c>
      <c r="D27" s="214">
        <v>8.0537486440000006</v>
      </c>
      <c r="E27" s="214">
        <v>8.4435743339999991</v>
      </c>
      <c r="F27" s="214">
        <v>7.8293394010000004</v>
      </c>
      <c r="G27" s="214">
        <v>7.6694522579999997</v>
      </c>
      <c r="H27" s="214">
        <v>8.1692982450000002</v>
      </c>
      <c r="I27" s="214">
        <v>8.3857831009999995</v>
      </c>
      <c r="J27" s="214">
        <v>8.5630781230000004</v>
      </c>
      <c r="K27" s="214">
        <v>8.4265100919999991</v>
      </c>
      <c r="L27" s="214">
        <v>8.3722525860000001</v>
      </c>
      <c r="M27" s="214">
        <v>8.3450976210000007</v>
      </c>
      <c r="N27" s="214">
        <v>8.4924849200000008</v>
      </c>
      <c r="O27" s="214">
        <v>8.1655075870000005</v>
      </c>
      <c r="P27" s="214">
        <v>7.9632025789999998</v>
      </c>
      <c r="Q27" s="214">
        <v>8.3663020939999999</v>
      </c>
      <c r="R27" s="214">
        <v>8.2792789469999999</v>
      </c>
      <c r="S27" s="214">
        <v>8.9578912339999999</v>
      </c>
      <c r="T27" s="214">
        <v>9.2206553430000007</v>
      </c>
      <c r="U27" s="214">
        <v>8.9393003190000009</v>
      </c>
      <c r="V27" s="214">
        <v>9.5321502759999994</v>
      </c>
      <c r="W27" s="214">
        <v>8.6095108889999992</v>
      </c>
      <c r="X27" s="214">
        <v>8.3722022369999998</v>
      </c>
      <c r="Y27" s="214">
        <v>8.5512390269999994</v>
      </c>
      <c r="Z27" s="214">
        <v>8.8284423079999996</v>
      </c>
      <c r="AA27" s="214">
        <v>9.1173174540000002</v>
      </c>
      <c r="AB27" s="214">
        <v>9.2134723800000007</v>
      </c>
      <c r="AC27" s="214">
        <v>9.604783973</v>
      </c>
      <c r="AD27" s="214">
        <v>9.2054871899999995</v>
      </c>
      <c r="AE27" s="214">
        <v>9.3338984299999996</v>
      </c>
      <c r="AF27" s="214">
        <v>9.4757545329999999</v>
      </c>
      <c r="AG27" s="214">
        <v>9.8153962260000007</v>
      </c>
      <c r="AH27" s="214">
        <v>9.4458318680000009</v>
      </c>
      <c r="AI27" s="214">
        <v>9.3488001179999998</v>
      </c>
      <c r="AJ27" s="214">
        <v>9.2955177259999999</v>
      </c>
      <c r="AK27" s="214">
        <v>9.0319121540000005</v>
      </c>
      <c r="AL27" s="214">
        <v>9.4278269300000002</v>
      </c>
      <c r="AM27" s="214">
        <v>9.2777059029999993</v>
      </c>
      <c r="AN27" s="214">
        <v>9.1378644730000005</v>
      </c>
      <c r="AO27" s="214">
        <v>9.1617906399999995</v>
      </c>
      <c r="AP27" s="214">
        <v>8.6372890770000001</v>
      </c>
      <c r="AQ27" s="214">
        <v>8.0774972760000008</v>
      </c>
      <c r="AR27" s="214">
        <v>8.5758094689999993</v>
      </c>
      <c r="AS27" s="214">
        <v>8.6980548530000004</v>
      </c>
      <c r="AT27" s="214">
        <v>8.8057654369999998</v>
      </c>
      <c r="AU27" s="214">
        <v>8.5637554419999997</v>
      </c>
      <c r="AV27" s="214">
        <v>8.5226394200000009</v>
      </c>
      <c r="AW27" s="214">
        <v>7.7449863490000004</v>
      </c>
      <c r="AX27" s="214">
        <v>7.9187510000000003</v>
      </c>
      <c r="AY27" s="214">
        <v>8.0082310000000003</v>
      </c>
      <c r="AZ27" s="355">
        <v>8.0816269999999992</v>
      </c>
      <c r="BA27" s="355">
        <v>8.0126539999999995</v>
      </c>
      <c r="BB27" s="355">
        <v>8.0121570000000002</v>
      </c>
      <c r="BC27" s="355">
        <v>8.0594420000000007</v>
      </c>
      <c r="BD27" s="355">
        <v>8.3804370000000006</v>
      </c>
      <c r="BE27" s="355">
        <v>8.7181750000000005</v>
      </c>
      <c r="BF27" s="355">
        <v>8.8732760000000006</v>
      </c>
      <c r="BG27" s="355">
        <v>8.6409690000000001</v>
      </c>
      <c r="BH27" s="355">
        <v>8.7022619999999993</v>
      </c>
      <c r="BI27" s="355">
        <v>8.4634929999999997</v>
      </c>
      <c r="BJ27" s="355">
        <v>8.4961769999999994</v>
      </c>
      <c r="BK27" s="355">
        <v>8.6370349999999991</v>
      </c>
      <c r="BL27" s="355">
        <v>8.8327799999999996</v>
      </c>
      <c r="BM27" s="355">
        <v>8.7796920000000007</v>
      </c>
      <c r="BN27" s="355">
        <v>8.7367340000000002</v>
      </c>
      <c r="BO27" s="355">
        <v>8.741797</v>
      </c>
      <c r="BP27" s="355">
        <v>9.0194720000000004</v>
      </c>
      <c r="BQ27" s="355">
        <v>9.3237140000000007</v>
      </c>
      <c r="BR27" s="355">
        <v>9.4274070000000005</v>
      </c>
      <c r="BS27" s="355">
        <v>9.1589919999999996</v>
      </c>
      <c r="BT27" s="355">
        <v>9.1542700000000004</v>
      </c>
      <c r="BU27" s="355">
        <v>8.8225619999999996</v>
      </c>
      <c r="BV27" s="355">
        <v>8.7614380000000001</v>
      </c>
    </row>
    <row r="28" spans="1:74" ht="11.1" customHeight="1" x14ac:dyDescent="0.2">
      <c r="A28" s="84" t="s">
        <v>888</v>
      </c>
      <c r="B28" s="189" t="s">
        <v>570</v>
      </c>
      <c r="C28" s="214">
        <v>8.0399999999999991</v>
      </c>
      <c r="D28" s="214">
        <v>7.76</v>
      </c>
      <c r="E28" s="214">
        <v>8.16</v>
      </c>
      <c r="F28" s="214">
        <v>8.0399999999999991</v>
      </c>
      <c r="G28" s="214">
        <v>8.14</v>
      </c>
      <c r="H28" s="214">
        <v>8.44</v>
      </c>
      <c r="I28" s="214">
        <v>8.52</v>
      </c>
      <c r="J28" s="214">
        <v>8.7100000000000009</v>
      </c>
      <c r="K28" s="214">
        <v>8.35</v>
      </c>
      <c r="L28" s="214">
        <v>8.07</v>
      </c>
      <c r="M28" s="214">
        <v>7.99</v>
      </c>
      <c r="N28" s="214">
        <v>8.18</v>
      </c>
      <c r="O28" s="214">
        <v>7.75</v>
      </c>
      <c r="P28" s="214">
        <v>7.78</v>
      </c>
      <c r="Q28" s="214">
        <v>7.77</v>
      </c>
      <c r="R28" s="214">
        <v>8.15</v>
      </c>
      <c r="S28" s="214">
        <v>8.7100000000000009</v>
      </c>
      <c r="T28" s="214">
        <v>9.07</v>
      </c>
      <c r="U28" s="214">
        <v>9.0399999999999991</v>
      </c>
      <c r="V28" s="214">
        <v>9.0399999999999991</v>
      </c>
      <c r="W28" s="214">
        <v>8.8000000000000007</v>
      </c>
      <c r="X28" s="214">
        <v>8.2799999999999994</v>
      </c>
      <c r="Y28" s="214">
        <v>7.94</v>
      </c>
      <c r="Z28" s="214">
        <v>7.81</v>
      </c>
      <c r="AA28" s="214">
        <v>8.11</v>
      </c>
      <c r="AB28" s="214">
        <v>8.69</v>
      </c>
      <c r="AC28" s="214">
        <v>9.34</v>
      </c>
      <c r="AD28" s="214">
        <v>9.49</v>
      </c>
      <c r="AE28" s="214">
        <v>9.6999999999999993</v>
      </c>
      <c r="AF28" s="214">
        <v>9.94</v>
      </c>
      <c r="AG28" s="214">
        <v>10.050000000000001</v>
      </c>
      <c r="AH28" s="214">
        <v>9.66</v>
      </c>
      <c r="AI28" s="214">
        <v>9.3800000000000008</v>
      </c>
      <c r="AJ28" s="214">
        <v>8.9600000000000009</v>
      </c>
      <c r="AK28" s="214">
        <v>8.2899999999999991</v>
      </c>
      <c r="AL28" s="214">
        <v>8.52</v>
      </c>
      <c r="AM28" s="214">
        <v>8.15</v>
      </c>
      <c r="AN28" s="214">
        <v>7.83</v>
      </c>
      <c r="AO28" s="214">
        <v>7.79</v>
      </c>
      <c r="AP28" s="214">
        <v>7.99</v>
      </c>
      <c r="AQ28" s="214">
        <v>8.0399999999999991</v>
      </c>
      <c r="AR28" s="214">
        <v>8.5</v>
      </c>
      <c r="AS28" s="214">
        <v>8.4499999999999993</v>
      </c>
      <c r="AT28" s="214">
        <v>8.43</v>
      </c>
      <c r="AU28" s="214">
        <v>8.3699999999999992</v>
      </c>
      <c r="AV28" s="214">
        <v>7.74</v>
      </c>
      <c r="AW28" s="214">
        <v>7.38</v>
      </c>
      <c r="AX28" s="214">
        <v>7.2158160000000002</v>
      </c>
      <c r="AY28" s="214">
        <v>7.1532679999999997</v>
      </c>
      <c r="AZ28" s="355">
        <v>7.1794380000000002</v>
      </c>
      <c r="BA28" s="355">
        <v>7.334473</v>
      </c>
      <c r="BB28" s="355">
        <v>7.4055629999999999</v>
      </c>
      <c r="BC28" s="355">
        <v>7.6560639999999998</v>
      </c>
      <c r="BD28" s="355">
        <v>7.9627730000000003</v>
      </c>
      <c r="BE28" s="355">
        <v>8.2479569999999995</v>
      </c>
      <c r="BF28" s="355">
        <v>8.4359760000000001</v>
      </c>
      <c r="BG28" s="355">
        <v>8.399832</v>
      </c>
      <c r="BH28" s="355">
        <v>8.1095070000000007</v>
      </c>
      <c r="BI28" s="355">
        <v>7.8069800000000003</v>
      </c>
      <c r="BJ28" s="355">
        <v>7.5903770000000002</v>
      </c>
      <c r="BK28" s="355">
        <v>7.7847920000000004</v>
      </c>
      <c r="BL28" s="355">
        <v>7.9114449999999996</v>
      </c>
      <c r="BM28" s="355">
        <v>8.1884350000000001</v>
      </c>
      <c r="BN28" s="355">
        <v>8.2205159999999999</v>
      </c>
      <c r="BO28" s="355">
        <v>8.3186370000000007</v>
      </c>
      <c r="BP28" s="355">
        <v>8.585305</v>
      </c>
      <c r="BQ28" s="355">
        <v>8.8494620000000008</v>
      </c>
      <c r="BR28" s="355">
        <v>9.008597</v>
      </c>
      <c r="BS28" s="355">
        <v>8.8963870000000007</v>
      </c>
      <c r="BT28" s="355">
        <v>8.6280439999999992</v>
      </c>
      <c r="BU28" s="355">
        <v>8.3074840000000005</v>
      </c>
      <c r="BV28" s="355">
        <v>8.0735709999999994</v>
      </c>
    </row>
    <row r="29" spans="1:74" ht="11.1" customHeight="1" x14ac:dyDescent="0.2">
      <c r="A29" s="84"/>
      <c r="B29" s="88" t="s">
        <v>1307</v>
      </c>
      <c r="C29" s="231"/>
      <c r="D29" s="231"/>
      <c r="E29" s="231"/>
      <c r="F29" s="231"/>
      <c r="G29" s="231"/>
      <c r="H29" s="231"/>
      <c r="I29" s="231"/>
      <c r="J29" s="231"/>
      <c r="K29" s="231"/>
      <c r="L29" s="231"/>
      <c r="M29" s="231"/>
      <c r="N29" s="231"/>
      <c r="O29" s="231"/>
      <c r="P29" s="231"/>
      <c r="Q29" s="231"/>
      <c r="R29" s="231"/>
      <c r="S29" s="231"/>
      <c r="T29" s="231"/>
      <c r="U29" s="231"/>
      <c r="V29" s="231"/>
      <c r="W29" s="231"/>
      <c r="X29" s="231"/>
      <c r="Y29" s="231"/>
      <c r="Z29" s="231"/>
      <c r="AA29" s="231"/>
      <c r="AB29" s="231"/>
      <c r="AC29" s="231"/>
      <c r="AD29" s="231"/>
      <c r="AE29" s="231"/>
      <c r="AF29" s="231"/>
      <c r="AG29" s="231"/>
      <c r="AH29" s="231"/>
      <c r="AI29" s="231"/>
      <c r="AJ29" s="231"/>
      <c r="AK29" s="231"/>
      <c r="AL29" s="231"/>
      <c r="AM29" s="231"/>
      <c r="AN29" s="231"/>
      <c r="AO29" s="231"/>
      <c r="AP29" s="231"/>
      <c r="AQ29" s="231"/>
      <c r="AR29" s="231"/>
      <c r="AS29" s="231"/>
      <c r="AT29" s="231"/>
      <c r="AU29" s="231"/>
      <c r="AV29" s="231"/>
      <c r="AW29" s="231"/>
      <c r="AX29" s="231"/>
      <c r="AY29" s="231"/>
      <c r="AZ29" s="390"/>
      <c r="BA29" s="390"/>
      <c r="BB29" s="390"/>
      <c r="BC29" s="390"/>
      <c r="BD29" s="390"/>
      <c r="BE29" s="390"/>
      <c r="BF29" s="390"/>
      <c r="BG29" s="390"/>
      <c r="BH29" s="390"/>
      <c r="BI29" s="390"/>
      <c r="BJ29" s="390"/>
      <c r="BK29" s="390"/>
      <c r="BL29" s="390"/>
      <c r="BM29" s="390"/>
      <c r="BN29" s="390"/>
      <c r="BO29" s="390"/>
      <c r="BP29" s="390"/>
      <c r="BQ29" s="390"/>
      <c r="BR29" s="390"/>
      <c r="BS29" s="390"/>
      <c r="BT29" s="390"/>
      <c r="BU29" s="390"/>
      <c r="BV29" s="390"/>
    </row>
    <row r="30" spans="1:74" ht="11.1" customHeight="1" x14ac:dyDescent="0.2">
      <c r="A30" s="84" t="s">
        <v>889</v>
      </c>
      <c r="B30" s="189" t="s">
        <v>589</v>
      </c>
      <c r="C30" s="261">
        <v>9.9786584929999993</v>
      </c>
      <c r="D30" s="261">
        <v>9.2772085769999997</v>
      </c>
      <c r="E30" s="261">
        <v>8.7626055980000004</v>
      </c>
      <c r="F30" s="261">
        <v>8.4617415309999995</v>
      </c>
      <c r="G30" s="261">
        <v>7.6186754150000002</v>
      </c>
      <c r="H30" s="261">
        <v>7.5166160819999996</v>
      </c>
      <c r="I30" s="261">
        <v>7.5146792600000003</v>
      </c>
      <c r="J30" s="261">
        <v>7.2845978660000004</v>
      </c>
      <c r="K30" s="261">
        <v>8.3587765449999996</v>
      </c>
      <c r="L30" s="261">
        <v>8.2127549270000006</v>
      </c>
      <c r="M30" s="261">
        <v>9.6414606989999996</v>
      </c>
      <c r="N30" s="261">
        <v>9.8727390760000002</v>
      </c>
      <c r="O30" s="261">
        <v>8.7571609039999991</v>
      </c>
      <c r="P30" s="261">
        <v>8.6117201380000008</v>
      </c>
      <c r="Q30" s="261">
        <v>8.6477127300000003</v>
      </c>
      <c r="R30" s="261">
        <v>8.8292892270000003</v>
      </c>
      <c r="S30" s="261">
        <v>8.6788979719999997</v>
      </c>
      <c r="T30" s="261">
        <v>8.1990269619999996</v>
      </c>
      <c r="U30" s="261">
        <v>7.7727191189999996</v>
      </c>
      <c r="V30" s="261">
        <v>7.9427650590000001</v>
      </c>
      <c r="W30" s="261">
        <v>7.5783365910000002</v>
      </c>
      <c r="X30" s="261">
        <v>7.5827447189999999</v>
      </c>
      <c r="Y30" s="261">
        <v>8.5493321370000004</v>
      </c>
      <c r="Z30" s="261">
        <v>9.1762118239999992</v>
      </c>
      <c r="AA30" s="261">
        <v>9.3588679940000006</v>
      </c>
      <c r="AB30" s="261">
        <v>10.16396758</v>
      </c>
      <c r="AC30" s="261">
        <v>10.95582512</v>
      </c>
      <c r="AD30" s="261">
        <v>10.98038038</v>
      </c>
      <c r="AE30" s="261">
        <v>9.9378675760000004</v>
      </c>
      <c r="AF30" s="261">
        <v>8.7982177460000006</v>
      </c>
      <c r="AG30" s="261">
        <v>8.2732853609999992</v>
      </c>
      <c r="AH30" s="261">
        <v>8.0238608520000003</v>
      </c>
      <c r="AI30" s="261">
        <v>8.086198972</v>
      </c>
      <c r="AJ30" s="261">
        <v>7.6366901189999998</v>
      </c>
      <c r="AK30" s="261">
        <v>8.9615167459999991</v>
      </c>
      <c r="AL30" s="261">
        <v>10.08205929</v>
      </c>
      <c r="AM30" s="261">
        <v>10.00601312</v>
      </c>
      <c r="AN30" s="261">
        <v>9.2073239339999997</v>
      </c>
      <c r="AO30" s="261">
        <v>8.1175850720000007</v>
      </c>
      <c r="AP30" s="261">
        <v>8.6811600359999996</v>
      </c>
      <c r="AQ30" s="261">
        <v>7.2025743459999996</v>
      </c>
      <c r="AR30" s="261">
        <v>6.257235155</v>
      </c>
      <c r="AS30" s="261">
        <v>6.1146644209999996</v>
      </c>
      <c r="AT30" s="261">
        <v>5.9956668860000004</v>
      </c>
      <c r="AU30" s="261">
        <v>6.1831524619999998</v>
      </c>
      <c r="AV30" s="261">
        <v>5.6370456420000004</v>
      </c>
      <c r="AW30" s="261">
        <v>6.5843468490000001</v>
      </c>
      <c r="AX30" s="261">
        <v>6.8499140000000001</v>
      </c>
      <c r="AY30" s="261">
        <v>7.1193270000000002</v>
      </c>
      <c r="AZ30" s="384">
        <v>7.3630170000000001</v>
      </c>
      <c r="BA30" s="384">
        <v>7.6549319999999996</v>
      </c>
      <c r="BB30" s="384">
        <v>7.7500080000000002</v>
      </c>
      <c r="BC30" s="384">
        <v>7.141197</v>
      </c>
      <c r="BD30" s="384">
        <v>7.073931</v>
      </c>
      <c r="BE30" s="384">
        <v>7.3836130000000004</v>
      </c>
      <c r="BF30" s="384">
        <v>7.6004569999999996</v>
      </c>
      <c r="BG30" s="384">
        <v>7.7589810000000003</v>
      </c>
      <c r="BH30" s="384">
        <v>7.6771900000000004</v>
      </c>
      <c r="BI30" s="384">
        <v>8.7536190000000005</v>
      </c>
      <c r="BJ30" s="384">
        <v>9.1250260000000001</v>
      </c>
      <c r="BK30" s="384">
        <v>8.9468259999999997</v>
      </c>
      <c r="BL30" s="384">
        <v>8.7300229999999992</v>
      </c>
      <c r="BM30" s="384">
        <v>8.7148710000000005</v>
      </c>
      <c r="BN30" s="384">
        <v>8.5388570000000001</v>
      </c>
      <c r="BO30" s="384">
        <v>7.7376589999999998</v>
      </c>
      <c r="BP30" s="384">
        <v>7.5092449999999999</v>
      </c>
      <c r="BQ30" s="384">
        <v>7.720599</v>
      </c>
      <c r="BR30" s="384">
        <v>7.8733060000000004</v>
      </c>
      <c r="BS30" s="384">
        <v>7.9894239999999996</v>
      </c>
      <c r="BT30" s="384">
        <v>7.863327</v>
      </c>
      <c r="BU30" s="384">
        <v>8.9148750000000003</v>
      </c>
      <c r="BV30" s="384">
        <v>9.2248280000000005</v>
      </c>
    </row>
    <row r="31" spans="1:74" ht="11.1" customHeight="1" x14ac:dyDescent="0.2">
      <c r="A31" s="84" t="s">
        <v>890</v>
      </c>
      <c r="B31" s="187" t="s">
        <v>623</v>
      </c>
      <c r="C31" s="261">
        <v>8.3645015279999999</v>
      </c>
      <c r="D31" s="261">
        <v>8.113630466</v>
      </c>
      <c r="E31" s="261">
        <v>8.0842245930000001</v>
      </c>
      <c r="F31" s="261">
        <v>7.290389673</v>
      </c>
      <c r="G31" s="261">
        <v>7.1725936050000003</v>
      </c>
      <c r="H31" s="261">
        <v>7.3434890660000001</v>
      </c>
      <c r="I31" s="261">
        <v>6.6523813660000002</v>
      </c>
      <c r="J31" s="261">
        <v>6.9513972119999998</v>
      </c>
      <c r="K31" s="261">
        <v>7.3561415109999997</v>
      </c>
      <c r="L31" s="261">
        <v>7.4663091560000003</v>
      </c>
      <c r="M31" s="261">
        <v>8.1123275929999998</v>
      </c>
      <c r="N31" s="261">
        <v>8.1996917089999997</v>
      </c>
      <c r="O31" s="261">
        <v>8.0693252849999997</v>
      </c>
      <c r="P31" s="261">
        <v>7.8456385400000004</v>
      </c>
      <c r="Q31" s="261">
        <v>8.2682266510000009</v>
      </c>
      <c r="R31" s="261">
        <v>7.89391497</v>
      </c>
      <c r="S31" s="261">
        <v>7.9553151890000002</v>
      </c>
      <c r="T31" s="261">
        <v>8.3597835279999995</v>
      </c>
      <c r="U31" s="261">
        <v>8.2402889479999999</v>
      </c>
      <c r="V31" s="261">
        <v>8.1918163310000001</v>
      </c>
      <c r="W31" s="261">
        <v>7.8941517250000004</v>
      </c>
      <c r="X31" s="261">
        <v>8.2933951990000008</v>
      </c>
      <c r="Y31" s="261">
        <v>8.1202253599999992</v>
      </c>
      <c r="Z31" s="261">
        <v>8.2351349349999996</v>
      </c>
      <c r="AA31" s="261">
        <v>9.3222696529999993</v>
      </c>
      <c r="AB31" s="261">
        <v>9.8883014849999995</v>
      </c>
      <c r="AC31" s="261">
        <v>10.350193089999999</v>
      </c>
      <c r="AD31" s="261">
        <v>9.3309259690000008</v>
      </c>
      <c r="AE31" s="261">
        <v>9.1224968870000005</v>
      </c>
      <c r="AF31" s="261">
        <v>9.1781685329999991</v>
      </c>
      <c r="AG31" s="261">
        <v>9.1447123910000006</v>
      </c>
      <c r="AH31" s="261">
        <v>8.7782906460000003</v>
      </c>
      <c r="AI31" s="261">
        <v>8.2658763820000001</v>
      </c>
      <c r="AJ31" s="261">
        <v>7.9587711189999997</v>
      </c>
      <c r="AK31" s="261">
        <v>8.7498466280000002</v>
      </c>
      <c r="AL31" s="261">
        <v>8.6768356600000001</v>
      </c>
      <c r="AM31" s="261">
        <v>8.6876131119999993</v>
      </c>
      <c r="AN31" s="261">
        <v>8.3305751289999996</v>
      </c>
      <c r="AO31" s="261">
        <v>7.939994961</v>
      </c>
      <c r="AP31" s="261">
        <v>8.0620481850000001</v>
      </c>
      <c r="AQ31" s="261">
        <v>6.7016747470000002</v>
      </c>
      <c r="AR31" s="261">
        <v>7.3552191110000003</v>
      </c>
      <c r="AS31" s="261">
        <v>7.3045448070000001</v>
      </c>
      <c r="AT31" s="261">
        <v>6.9962526120000001</v>
      </c>
      <c r="AU31" s="261">
        <v>7.012496369</v>
      </c>
      <c r="AV31" s="261">
        <v>6.8399868010000002</v>
      </c>
      <c r="AW31" s="261">
        <v>7.0020382559999996</v>
      </c>
      <c r="AX31" s="261">
        <v>6.5589040000000001</v>
      </c>
      <c r="AY31" s="261">
        <v>6.8747809999999996</v>
      </c>
      <c r="AZ31" s="384">
        <v>7.0299189999999996</v>
      </c>
      <c r="BA31" s="384">
        <v>7.0037599999999998</v>
      </c>
      <c r="BB31" s="384">
        <v>6.4817629999999999</v>
      </c>
      <c r="BC31" s="384">
        <v>6.382619</v>
      </c>
      <c r="BD31" s="384">
        <v>6.4122120000000002</v>
      </c>
      <c r="BE31" s="384">
        <v>6.695227</v>
      </c>
      <c r="BF31" s="384">
        <v>7.0382220000000002</v>
      </c>
      <c r="BG31" s="384">
        <v>7.4187609999999999</v>
      </c>
      <c r="BH31" s="384">
        <v>7.6572240000000003</v>
      </c>
      <c r="BI31" s="384">
        <v>7.982888</v>
      </c>
      <c r="BJ31" s="384">
        <v>7.8439240000000003</v>
      </c>
      <c r="BK31" s="384">
        <v>8.1370290000000001</v>
      </c>
      <c r="BL31" s="384">
        <v>8.2145770000000002</v>
      </c>
      <c r="BM31" s="384">
        <v>8.0988480000000003</v>
      </c>
      <c r="BN31" s="384">
        <v>7.4633289999999999</v>
      </c>
      <c r="BO31" s="384">
        <v>7.2593360000000002</v>
      </c>
      <c r="BP31" s="384">
        <v>7.1916630000000001</v>
      </c>
      <c r="BQ31" s="384">
        <v>7.3929429999999998</v>
      </c>
      <c r="BR31" s="384">
        <v>7.6636740000000003</v>
      </c>
      <c r="BS31" s="384">
        <v>7.9875879999999997</v>
      </c>
      <c r="BT31" s="384">
        <v>8.182404</v>
      </c>
      <c r="BU31" s="384">
        <v>8.4736829999999994</v>
      </c>
      <c r="BV31" s="384">
        <v>8.3041610000000006</v>
      </c>
    </row>
    <row r="32" spans="1:74" ht="11.1" customHeight="1" x14ac:dyDescent="0.2">
      <c r="A32" s="84" t="s">
        <v>891</v>
      </c>
      <c r="B32" s="189" t="s">
        <v>590</v>
      </c>
      <c r="C32" s="261">
        <v>6.4540114759999998</v>
      </c>
      <c r="D32" s="261">
        <v>6.309840415</v>
      </c>
      <c r="E32" s="261">
        <v>6.6544573710000003</v>
      </c>
      <c r="F32" s="261">
        <v>5.9926637510000003</v>
      </c>
      <c r="G32" s="261">
        <v>5.2645860830000002</v>
      </c>
      <c r="H32" s="261">
        <v>5.5231355820000001</v>
      </c>
      <c r="I32" s="261">
        <v>5.5122431719999998</v>
      </c>
      <c r="J32" s="261">
        <v>5.8063488830000001</v>
      </c>
      <c r="K32" s="261">
        <v>5.5228182309999996</v>
      </c>
      <c r="L32" s="261">
        <v>5.3894251479999999</v>
      </c>
      <c r="M32" s="261">
        <v>6.0431558750000001</v>
      </c>
      <c r="N32" s="261">
        <v>6.3519105329999999</v>
      </c>
      <c r="O32" s="261">
        <v>6.2637277249999999</v>
      </c>
      <c r="P32" s="261">
        <v>6.1784605130000001</v>
      </c>
      <c r="Q32" s="261">
        <v>6.2772400849999999</v>
      </c>
      <c r="R32" s="261">
        <v>6.6121967579999996</v>
      </c>
      <c r="S32" s="261">
        <v>6.7059291180000002</v>
      </c>
      <c r="T32" s="261">
        <v>6.7650053010000004</v>
      </c>
      <c r="U32" s="261">
        <v>6.5705471600000003</v>
      </c>
      <c r="V32" s="261">
        <v>6.2010475060000001</v>
      </c>
      <c r="W32" s="261">
        <v>5.8537565750000002</v>
      </c>
      <c r="X32" s="261">
        <v>5.681950949</v>
      </c>
      <c r="Y32" s="261">
        <v>6.0249314050000002</v>
      </c>
      <c r="Z32" s="261">
        <v>6.1746180439999998</v>
      </c>
      <c r="AA32" s="261">
        <v>6.8962358080000001</v>
      </c>
      <c r="AB32" s="261">
        <v>7.6423227210000002</v>
      </c>
      <c r="AC32" s="261">
        <v>9.9052268990000005</v>
      </c>
      <c r="AD32" s="261">
        <v>9.0298534250000007</v>
      </c>
      <c r="AE32" s="261">
        <v>9.4126874810000007</v>
      </c>
      <c r="AF32" s="261">
        <v>7.6014453519999998</v>
      </c>
      <c r="AG32" s="261">
        <v>8.241364677</v>
      </c>
      <c r="AH32" s="261">
        <v>7.8527874579999999</v>
      </c>
      <c r="AI32" s="261">
        <v>7.2624780869999999</v>
      </c>
      <c r="AJ32" s="261">
        <v>6.5139276070000003</v>
      </c>
      <c r="AK32" s="261">
        <v>6.5823238230000003</v>
      </c>
      <c r="AL32" s="261">
        <v>7.2382459590000003</v>
      </c>
      <c r="AM32" s="261">
        <v>6.6086747629999998</v>
      </c>
      <c r="AN32" s="261">
        <v>6.2765775960000001</v>
      </c>
      <c r="AO32" s="261">
        <v>6.3437052639999996</v>
      </c>
      <c r="AP32" s="261">
        <v>5.7780588430000002</v>
      </c>
      <c r="AQ32" s="261">
        <v>5.3672119049999996</v>
      </c>
      <c r="AR32" s="261">
        <v>5.7359702539999997</v>
      </c>
      <c r="AS32" s="261">
        <v>5.5636576729999998</v>
      </c>
      <c r="AT32" s="261">
        <v>5.6621808839999996</v>
      </c>
      <c r="AU32" s="261">
        <v>5.4021980850000002</v>
      </c>
      <c r="AV32" s="261">
        <v>5.101558421</v>
      </c>
      <c r="AW32" s="261">
        <v>5.1310660820000003</v>
      </c>
      <c r="AX32" s="261">
        <v>5.3825430000000001</v>
      </c>
      <c r="AY32" s="261">
        <v>5.5610419999999996</v>
      </c>
      <c r="AZ32" s="384">
        <v>5.5517799999999999</v>
      </c>
      <c r="BA32" s="384">
        <v>5.6243069999999999</v>
      </c>
      <c r="BB32" s="384">
        <v>5.5102339999999996</v>
      </c>
      <c r="BC32" s="384">
        <v>5.1262470000000002</v>
      </c>
      <c r="BD32" s="384">
        <v>5.3080470000000002</v>
      </c>
      <c r="BE32" s="384">
        <v>5.5947690000000003</v>
      </c>
      <c r="BF32" s="384">
        <v>5.7386369999999998</v>
      </c>
      <c r="BG32" s="384">
        <v>5.8013430000000001</v>
      </c>
      <c r="BH32" s="384">
        <v>5.5902310000000002</v>
      </c>
      <c r="BI32" s="384">
        <v>5.9815329999999998</v>
      </c>
      <c r="BJ32" s="384">
        <v>6.0838929999999998</v>
      </c>
      <c r="BK32" s="384">
        <v>6.4672799999999997</v>
      </c>
      <c r="BL32" s="384">
        <v>6.5452089999999998</v>
      </c>
      <c r="BM32" s="384">
        <v>6.5980259999999999</v>
      </c>
      <c r="BN32" s="384">
        <v>6.4176469999999997</v>
      </c>
      <c r="BO32" s="384">
        <v>5.9460930000000003</v>
      </c>
      <c r="BP32" s="384">
        <v>6.0789390000000001</v>
      </c>
      <c r="BQ32" s="384">
        <v>6.3171910000000002</v>
      </c>
      <c r="BR32" s="384">
        <v>6.4038009999999996</v>
      </c>
      <c r="BS32" s="384">
        <v>6.4159220000000001</v>
      </c>
      <c r="BT32" s="384">
        <v>6.1684089999999996</v>
      </c>
      <c r="BU32" s="384">
        <v>6.5350840000000003</v>
      </c>
      <c r="BV32" s="384">
        <v>6.6376460000000002</v>
      </c>
    </row>
    <row r="33" spans="1:74" ht="11.1" customHeight="1" x14ac:dyDescent="0.2">
      <c r="A33" s="84" t="s">
        <v>892</v>
      </c>
      <c r="B33" s="189" t="s">
        <v>591</v>
      </c>
      <c r="C33" s="261">
        <v>5.4802490270000002</v>
      </c>
      <c r="D33" s="261">
        <v>5.3902658990000001</v>
      </c>
      <c r="E33" s="261">
        <v>5.1651860249999997</v>
      </c>
      <c r="F33" s="261">
        <v>4.5416661569999999</v>
      </c>
      <c r="G33" s="261">
        <v>3.7497135070000001</v>
      </c>
      <c r="H33" s="261">
        <v>3.9650417099999999</v>
      </c>
      <c r="I33" s="261">
        <v>4.0532973769999998</v>
      </c>
      <c r="J33" s="261">
        <v>4.338505617</v>
      </c>
      <c r="K33" s="261">
        <v>4.3708419440000004</v>
      </c>
      <c r="L33" s="261">
        <v>4.4372714719999999</v>
      </c>
      <c r="M33" s="261">
        <v>5.1163280540000002</v>
      </c>
      <c r="N33" s="261">
        <v>5.5655881999999997</v>
      </c>
      <c r="O33" s="261">
        <v>5.213967953</v>
      </c>
      <c r="P33" s="261">
        <v>5.2083705010000001</v>
      </c>
      <c r="Q33" s="261">
        <v>5.1982543330000004</v>
      </c>
      <c r="R33" s="261">
        <v>5.2881437800000004</v>
      </c>
      <c r="S33" s="261">
        <v>5.4712324050000003</v>
      </c>
      <c r="T33" s="261">
        <v>5.6192233170000003</v>
      </c>
      <c r="U33" s="261">
        <v>5.160834801</v>
      </c>
      <c r="V33" s="261">
        <v>4.7959520390000003</v>
      </c>
      <c r="W33" s="261">
        <v>4.8180667609999999</v>
      </c>
      <c r="X33" s="261">
        <v>4.9812358410000002</v>
      </c>
      <c r="Y33" s="261">
        <v>5.5699636870000004</v>
      </c>
      <c r="Z33" s="261">
        <v>5.4628488959999997</v>
      </c>
      <c r="AA33" s="261">
        <v>6.0580107759999997</v>
      </c>
      <c r="AB33" s="261">
        <v>7.0592891079999998</v>
      </c>
      <c r="AC33" s="261">
        <v>9.0013687020000006</v>
      </c>
      <c r="AD33" s="261">
        <v>6.463286707</v>
      </c>
      <c r="AE33" s="261">
        <v>6.1935216510000002</v>
      </c>
      <c r="AF33" s="261">
        <v>6.0598832209999998</v>
      </c>
      <c r="AG33" s="261">
        <v>5.9083712049999999</v>
      </c>
      <c r="AH33" s="261">
        <v>5.6780123409999996</v>
      </c>
      <c r="AI33" s="261">
        <v>6.1915633379999999</v>
      </c>
      <c r="AJ33" s="261">
        <v>6.093377458</v>
      </c>
      <c r="AK33" s="261">
        <v>6.0514829250000002</v>
      </c>
      <c r="AL33" s="261">
        <v>6.6742573500000004</v>
      </c>
      <c r="AM33" s="261">
        <v>5.9858762260000002</v>
      </c>
      <c r="AN33" s="261">
        <v>5.7031513819999997</v>
      </c>
      <c r="AO33" s="261">
        <v>5.7369938549999997</v>
      </c>
      <c r="AP33" s="261">
        <v>4.8289632070000001</v>
      </c>
      <c r="AQ33" s="261">
        <v>4.3274935299999999</v>
      </c>
      <c r="AR33" s="261">
        <v>4.4356423720000002</v>
      </c>
      <c r="AS33" s="261">
        <v>4.5401866919999998</v>
      </c>
      <c r="AT33" s="261">
        <v>4.3963980879999998</v>
      </c>
      <c r="AU33" s="261">
        <v>4.3087702390000002</v>
      </c>
      <c r="AV33" s="261">
        <v>4.2112050050000001</v>
      </c>
      <c r="AW33" s="261">
        <v>4.2655094890000003</v>
      </c>
      <c r="AX33" s="261">
        <v>4.6462570000000003</v>
      </c>
      <c r="AY33" s="261">
        <v>4.5685140000000004</v>
      </c>
      <c r="AZ33" s="384">
        <v>4.4873539999999998</v>
      </c>
      <c r="BA33" s="384">
        <v>4.3258400000000004</v>
      </c>
      <c r="BB33" s="384">
        <v>3.9211140000000002</v>
      </c>
      <c r="BC33" s="384">
        <v>3.7440359999999999</v>
      </c>
      <c r="BD33" s="384">
        <v>3.8388949999999999</v>
      </c>
      <c r="BE33" s="384">
        <v>4.0319370000000001</v>
      </c>
      <c r="BF33" s="384">
        <v>4.1982720000000002</v>
      </c>
      <c r="BG33" s="384">
        <v>4.2656470000000004</v>
      </c>
      <c r="BH33" s="384">
        <v>4.4423199999999996</v>
      </c>
      <c r="BI33" s="384">
        <v>4.6934430000000003</v>
      </c>
      <c r="BJ33" s="384">
        <v>5.1240690000000004</v>
      </c>
      <c r="BK33" s="384">
        <v>5.3331600000000003</v>
      </c>
      <c r="BL33" s="384">
        <v>5.3863190000000003</v>
      </c>
      <c r="BM33" s="384">
        <v>5.2214150000000004</v>
      </c>
      <c r="BN33" s="384">
        <v>4.7628820000000003</v>
      </c>
      <c r="BO33" s="384">
        <v>4.5144789999999997</v>
      </c>
      <c r="BP33" s="384">
        <v>4.5620760000000002</v>
      </c>
      <c r="BQ33" s="384">
        <v>4.6998980000000001</v>
      </c>
      <c r="BR33" s="384">
        <v>4.8081490000000002</v>
      </c>
      <c r="BS33" s="384">
        <v>4.8250390000000003</v>
      </c>
      <c r="BT33" s="384">
        <v>4.9658819999999997</v>
      </c>
      <c r="BU33" s="384">
        <v>5.1999310000000003</v>
      </c>
      <c r="BV33" s="384">
        <v>5.6256839999999997</v>
      </c>
    </row>
    <row r="34" spans="1:74" ht="11.1" customHeight="1" x14ac:dyDescent="0.2">
      <c r="A34" s="84" t="s">
        <v>893</v>
      </c>
      <c r="B34" s="189" t="s">
        <v>592</v>
      </c>
      <c r="C34" s="261">
        <v>5.4392476839999997</v>
      </c>
      <c r="D34" s="261">
        <v>5.0579931680000003</v>
      </c>
      <c r="E34" s="261">
        <v>4.6658127680000003</v>
      </c>
      <c r="F34" s="261">
        <v>4.2038222139999997</v>
      </c>
      <c r="G34" s="261">
        <v>4.0469510609999997</v>
      </c>
      <c r="H34" s="261">
        <v>4.2503191420000004</v>
      </c>
      <c r="I34" s="261">
        <v>4.56582489</v>
      </c>
      <c r="J34" s="261">
        <v>4.7123586099999999</v>
      </c>
      <c r="K34" s="261">
        <v>4.5812992619999999</v>
      </c>
      <c r="L34" s="261">
        <v>4.7498938089999996</v>
      </c>
      <c r="M34" s="261">
        <v>5.2319040240000003</v>
      </c>
      <c r="N34" s="261">
        <v>5.5976597459999997</v>
      </c>
      <c r="O34" s="261">
        <v>5.5446417380000002</v>
      </c>
      <c r="P34" s="261">
        <v>5.4123679989999998</v>
      </c>
      <c r="Q34" s="261">
        <v>5.52592119</v>
      </c>
      <c r="R34" s="261">
        <v>5.7295416899999996</v>
      </c>
      <c r="S34" s="261">
        <v>5.9592642729999996</v>
      </c>
      <c r="T34" s="261">
        <v>5.8673424650000001</v>
      </c>
      <c r="U34" s="261">
        <v>5.5315383230000004</v>
      </c>
      <c r="V34" s="261">
        <v>5.2775869679999996</v>
      </c>
      <c r="W34" s="261">
        <v>5.3118800510000002</v>
      </c>
      <c r="X34" s="261">
        <v>5.2152310760000002</v>
      </c>
      <c r="Y34" s="261">
        <v>5.6009832959999999</v>
      </c>
      <c r="Z34" s="261">
        <v>5.9901249740000004</v>
      </c>
      <c r="AA34" s="261">
        <v>6.6505752669999998</v>
      </c>
      <c r="AB34" s="261">
        <v>7.2422908079999999</v>
      </c>
      <c r="AC34" s="261">
        <v>6.777668866</v>
      </c>
      <c r="AD34" s="261">
        <v>6.3498143660000004</v>
      </c>
      <c r="AE34" s="261">
        <v>6.4188657180000002</v>
      </c>
      <c r="AF34" s="261">
        <v>6.3397657379999997</v>
      </c>
      <c r="AG34" s="261">
        <v>6.2112305760000002</v>
      </c>
      <c r="AH34" s="261">
        <v>5.6753634340000003</v>
      </c>
      <c r="AI34" s="261">
        <v>5.8503461630000002</v>
      </c>
      <c r="AJ34" s="261">
        <v>5.8461793860000002</v>
      </c>
      <c r="AK34" s="261">
        <v>5.8393161190000002</v>
      </c>
      <c r="AL34" s="261">
        <v>6.2808051379999998</v>
      </c>
      <c r="AM34" s="261">
        <v>5.7873701630000003</v>
      </c>
      <c r="AN34" s="261">
        <v>5.3617952689999999</v>
      </c>
      <c r="AO34" s="261">
        <v>5.2154293620000001</v>
      </c>
      <c r="AP34" s="261">
        <v>4.6053002059999999</v>
      </c>
      <c r="AQ34" s="261">
        <v>4.3462508120000001</v>
      </c>
      <c r="AR34" s="261">
        <v>4.5707147340000001</v>
      </c>
      <c r="AS34" s="261">
        <v>4.4705189179999998</v>
      </c>
      <c r="AT34" s="261">
        <v>4.642543442</v>
      </c>
      <c r="AU34" s="261">
        <v>4.4512419149999998</v>
      </c>
      <c r="AV34" s="261">
        <v>4.3538214200000001</v>
      </c>
      <c r="AW34" s="261">
        <v>4.1127033820000003</v>
      </c>
      <c r="AX34" s="261">
        <v>4.4358129999999996</v>
      </c>
      <c r="AY34" s="261">
        <v>4.3338479999999997</v>
      </c>
      <c r="AZ34" s="384">
        <v>4.4929990000000002</v>
      </c>
      <c r="BA34" s="384">
        <v>4.5137340000000004</v>
      </c>
      <c r="BB34" s="384">
        <v>4.4893340000000004</v>
      </c>
      <c r="BC34" s="384">
        <v>4.4934370000000001</v>
      </c>
      <c r="BD34" s="384">
        <v>4.494605</v>
      </c>
      <c r="BE34" s="384">
        <v>4.794111</v>
      </c>
      <c r="BF34" s="384">
        <v>4.8699810000000001</v>
      </c>
      <c r="BG34" s="384">
        <v>4.8751930000000003</v>
      </c>
      <c r="BH34" s="384">
        <v>5.0003520000000004</v>
      </c>
      <c r="BI34" s="384">
        <v>5.1733859999999998</v>
      </c>
      <c r="BJ34" s="384">
        <v>5.4231319999999998</v>
      </c>
      <c r="BK34" s="384">
        <v>5.353745</v>
      </c>
      <c r="BL34" s="384">
        <v>5.4666420000000002</v>
      </c>
      <c r="BM34" s="384">
        <v>5.3667930000000004</v>
      </c>
      <c r="BN34" s="384">
        <v>5.1606699999999996</v>
      </c>
      <c r="BO34" s="384">
        <v>5.0343140000000002</v>
      </c>
      <c r="BP34" s="384">
        <v>4.9568649999999996</v>
      </c>
      <c r="BQ34" s="384">
        <v>5.230321</v>
      </c>
      <c r="BR34" s="384">
        <v>5.2651909999999997</v>
      </c>
      <c r="BS34" s="384">
        <v>5.243512</v>
      </c>
      <c r="BT34" s="384">
        <v>5.3605700000000001</v>
      </c>
      <c r="BU34" s="384">
        <v>5.5474290000000002</v>
      </c>
      <c r="BV34" s="384">
        <v>5.7918500000000002</v>
      </c>
    </row>
    <row r="35" spans="1:74" ht="11.1" customHeight="1" x14ac:dyDescent="0.2">
      <c r="A35" s="84" t="s">
        <v>894</v>
      </c>
      <c r="B35" s="189" t="s">
        <v>593</v>
      </c>
      <c r="C35" s="261">
        <v>5.260590444</v>
      </c>
      <c r="D35" s="261">
        <v>4.8059976239999997</v>
      </c>
      <c r="E35" s="261">
        <v>4.390688194</v>
      </c>
      <c r="F35" s="261">
        <v>3.960970316</v>
      </c>
      <c r="G35" s="261">
        <v>3.7830586720000001</v>
      </c>
      <c r="H35" s="261">
        <v>3.9614726560000002</v>
      </c>
      <c r="I35" s="261">
        <v>4.1689914039999998</v>
      </c>
      <c r="J35" s="261">
        <v>4.4093179280000001</v>
      </c>
      <c r="K35" s="261">
        <v>4.1982955679999998</v>
      </c>
      <c r="L35" s="261">
        <v>4.4962571860000002</v>
      </c>
      <c r="M35" s="261">
        <v>5.112651005</v>
      </c>
      <c r="N35" s="261">
        <v>5.2817575410000002</v>
      </c>
      <c r="O35" s="261">
        <v>5.1567365699999996</v>
      </c>
      <c r="P35" s="261">
        <v>5.1212547659999998</v>
      </c>
      <c r="Q35" s="261">
        <v>5.1365554549999999</v>
      </c>
      <c r="R35" s="261">
        <v>5.3735257770000002</v>
      </c>
      <c r="S35" s="261">
        <v>5.4800269220000004</v>
      </c>
      <c r="T35" s="261">
        <v>5.5115025659999999</v>
      </c>
      <c r="U35" s="261">
        <v>5.15981925</v>
      </c>
      <c r="V35" s="261">
        <v>4.8734116289999996</v>
      </c>
      <c r="W35" s="261">
        <v>5.0586510259999997</v>
      </c>
      <c r="X35" s="261">
        <v>5.1088990250000004</v>
      </c>
      <c r="Y35" s="261">
        <v>5.3179705019999997</v>
      </c>
      <c r="Z35" s="261">
        <v>5.5820268750000004</v>
      </c>
      <c r="AA35" s="261">
        <v>6.0529322399999996</v>
      </c>
      <c r="AB35" s="261">
        <v>6.8852380789999996</v>
      </c>
      <c r="AC35" s="261">
        <v>6.1125041339999999</v>
      </c>
      <c r="AD35" s="261">
        <v>6.0293368520000001</v>
      </c>
      <c r="AE35" s="261">
        <v>6.2430116770000001</v>
      </c>
      <c r="AF35" s="261">
        <v>6.061784662</v>
      </c>
      <c r="AG35" s="261">
        <v>5.623419299</v>
      </c>
      <c r="AH35" s="261">
        <v>5.2296711450000002</v>
      </c>
      <c r="AI35" s="261">
        <v>5.2614337610000002</v>
      </c>
      <c r="AJ35" s="261">
        <v>5.3298880210000004</v>
      </c>
      <c r="AK35" s="261">
        <v>5.4842558280000002</v>
      </c>
      <c r="AL35" s="261">
        <v>5.8004690429999997</v>
      </c>
      <c r="AM35" s="261">
        <v>5.2068703049999998</v>
      </c>
      <c r="AN35" s="261">
        <v>5.1717254549999998</v>
      </c>
      <c r="AO35" s="261">
        <v>5.081688905</v>
      </c>
      <c r="AP35" s="261">
        <v>4.4132726130000002</v>
      </c>
      <c r="AQ35" s="261">
        <v>4.0899020889999997</v>
      </c>
      <c r="AR35" s="261">
        <v>4.33486482</v>
      </c>
      <c r="AS35" s="261">
        <v>4.2121373100000001</v>
      </c>
      <c r="AT35" s="261">
        <v>4.1702457089999996</v>
      </c>
      <c r="AU35" s="261">
        <v>4.0496915600000003</v>
      </c>
      <c r="AV35" s="261">
        <v>3.880570611</v>
      </c>
      <c r="AW35" s="261">
        <v>3.76009014</v>
      </c>
      <c r="AX35" s="261">
        <v>3.8780299999999999</v>
      </c>
      <c r="AY35" s="261">
        <v>4.0798259999999997</v>
      </c>
      <c r="AZ35" s="384">
        <v>4.3735850000000003</v>
      </c>
      <c r="BA35" s="384">
        <v>4.3190670000000004</v>
      </c>
      <c r="BB35" s="384">
        <v>4.1163850000000002</v>
      </c>
      <c r="BC35" s="384">
        <v>4.1299340000000004</v>
      </c>
      <c r="BD35" s="384">
        <v>4.1778019999999998</v>
      </c>
      <c r="BE35" s="384">
        <v>4.4834050000000003</v>
      </c>
      <c r="BF35" s="384">
        <v>4.4324680000000001</v>
      </c>
      <c r="BG35" s="384">
        <v>4.4973390000000002</v>
      </c>
      <c r="BH35" s="384">
        <v>4.6181159999999997</v>
      </c>
      <c r="BI35" s="384">
        <v>4.8246739999999999</v>
      </c>
      <c r="BJ35" s="384">
        <v>5.0973129999999998</v>
      </c>
      <c r="BK35" s="384">
        <v>5.1639689999999998</v>
      </c>
      <c r="BL35" s="384">
        <v>5.3811479999999996</v>
      </c>
      <c r="BM35" s="384">
        <v>5.2041890000000004</v>
      </c>
      <c r="BN35" s="384">
        <v>4.8150740000000001</v>
      </c>
      <c r="BO35" s="384">
        <v>4.6984820000000003</v>
      </c>
      <c r="BP35" s="384">
        <v>4.6793849999999999</v>
      </c>
      <c r="BQ35" s="384">
        <v>4.9608759999999998</v>
      </c>
      <c r="BR35" s="384">
        <v>4.8669760000000002</v>
      </c>
      <c r="BS35" s="384">
        <v>4.8929359999999997</v>
      </c>
      <c r="BT35" s="384">
        <v>5.0052409999999998</v>
      </c>
      <c r="BU35" s="384">
        <v>5.2075979999999999</v>
      </c>
      <c r="BV35" s="384">
        <v>5.4754230000000002</v>
      </c>
    </row>
    <row r="36" spans="1:74" ht="11.1" customHeight="1" x14ac:dyDescent="0.2">
      <c r="A36" s="84" t="s">
        <v>895</v>
      </c>
      <c r="B36" s="189" t="s">
        <v>594</v>
      </c>
      <c r="C36" s="261">
        <v>3.3070489950000002</v>
      </c>
      <c r="D36" s="261">
        <v>2.9099941650000001</v>
      </c>
      <c r="E36" s="261">
        <v>2.556294018</v>
      </c>
      <c r="F36" s="261">
        <v>2.2678083450000002</v>
      </c>
      <c r="G36" s="261">
        <v>2.2717395699999998</v>
      </c>
      <c r="H36" s="261">
        <v>2.6580795789999998</v>
      </c>
      <c r="I36" s="261">
        <v>3.0192201340000002</v>
      </c>
      <c r="J36" s="261">
        <v>3.288395178</v>
      </c>
      <c r="K36" s="261">
        <v>2.9293243000000002</v>
      </c>
      <c r="L36" s="261">
        <v>3.3012023949999998</v>
      </c>
      <c r="M36" s="261">
        <v>3.6679656239999998</v>
      </c>
      <c r="N36" s="261">
        <v>3.890976867</v>
      </c>
      <c r="O36" s="261">
        <v>3.5912030160000001</v>
      </c>
      <c r="P36" s="261">
        <v>3.4894634130000002</v>
      </c>
      <c r="Q36" s="261">
        <v>3.685006843</v>
      </c>
      <c r="R36" s="261">
        <v>4.2725350400000002</v>
      </c>
      <c r="S36" s="261">
        <v>4.459246684</v>
      </c>
      <c r="T36" s="261">
        <v>4.3678093530000002</v>
      </c>
      <c r="U36" s="261">
        <v>3.9062549629999999</v>
      </c>
      <c r="V36" s="261">
        <v>3.7555700590000001</v>
      </c>
      <c r="W36" s="261">
        <v>3.7995464079999999</v>
      </c>
      <c r="X36" s="261">
        <v>3.7578038980000001</v>
      </c>
      <c r="Y36" s="261">
        <v>3.8225447460000002</v>
      </c>
      <c r="Z36" s="261">
        <v>4.1297641309999999</v>
      </c>
      <c r="AA36" s="261">
        <v>4.6704140069999998</v>
      </c>
      <c r="AB36" s="261">
        <v>5.7392694970000004</v>
      </c>
      <c r="AC36" s="261">
        <v>5.0921257019999997</v>
      </c>
      <c r="AD36" s="261">
        <v>4.882031263</v>
      </c>
      <c r="AE36" s="261">
        <v>5.0293192810000003</v>
      </c>
      <c r="AF36" s="261">
        <v>4.8396061320000001</v>
      </c>
      <c r="AG36" s="261">
        <v>4.864539207</v>
      </c>
      <c r="AH36" s="261">
        <v>4.3370325059999999</v>
      </c>
      <c r="AI36" s="261">
        <v>4.34370425</v>
      </c>
      <c r="AJ36" s="261">
        <v>4.2632347819999996</v>
      </c>
      <c r="AK36" s="261">
        <v>4.0256265840000003</v>
      </c>
      <c r="AL36" s="261">
        <v>4.485866347</v>
      </c>
      <c r="AM36" s="261">
        <v>3.4139653139999999</v>
      </c>
      <c r="AN36" s="261">
        <v>3.1489372370000002</v>
      </c>
      <c r="AO36" s="261">
        <v>3.0557834100000001</v>
      </c>
      <c r="AP36" s="261">
        <v>2.8898722179999998</v>
      </c>
      <c r="AQ36" s="261">
        <v>2.8316648299999998</v>
      </c>
      <c r="AR36" s="261">
        <v>3.0611372139999999</v>
      </c>
      <c r="AS36" s="261">
        <v>3.0859928889999999</v>
      </c>
      <c r="AT36" s="261">
        <v>3.1518070360000001</v>
      </c>
      <c r="AU36" s="261">
        <v>2.9635937339999998</v>
      </c>
      <c r="AV36" s="261">
        <v>2.7819774339999999</v>
      </c>
      <c r="AW36" s="261">
        <v>2.2995791639999998</v>
      </c>
      <c r="AX36" s="261">
        <v>2.5602640000000001</v>
      </c>
      <c r="AY36" s="261">
        <v>2.4000149999999998</v>
      </c>
      <c r="AZ36" s="384">
        <v>2.52935</v>
      </c>
      <c r="BA36" s="384">
        <v>2.6084800000000001</v>
      </c>
      <c r="BB36" s="384">
        <v>2.4635729999999998</v>
      </c>
      <c r="BC36" s="384">
        <v>2.7027929999999998</v>
      </c>
      <c r="BD36" s="384">
        <v>2.7044429999999999</v>
      </c>
      <c r="BE36" s="384">
        <v>3.002532</v>
      </c>
      <c r="BF36" s="384">
        <v>3.1381770000000002</v>
      </c>
      <c r="BG36" s="384">
        <v>3.1125419999999999</v>
      </c>
      <c r="BH36" s="384">
        <v>3.187541</v>
      </c>
      <c r="BI36" s="384">
        <v>3.2402639999999998</v>
      </c>
      <c r="BJ36" s="384">
        <v>3.403057</v>
      </c>
      <c r="BK36" s="384">
        <v>3.481468</v>
      </c>
      <c r="BL36" s="384">
        <v>3.5354429999999999</v>
      </c>
      <c r="BM36" s="384">
        <v>3.3891840000000002</v>
      </c>
      <c r="BN36" s="384">
        <v>3.182445</v>
      </c>
      <c r="BO36" s="384">
        <v>3.2982800000000001</v>
      </c>
      <c r="BP36" s="384">
        <v>3.2576130000000001</v>
      </c>
      <c r="BQ36" s="384">
        <v>3.5277769999999999</v>
      </c>
      <c r="BR36" s="384">
        <v>3.5998649999999999</v>
      </c>
      <c r="BS36" s="384">
        <v>3.5533250000000001</v>
      </c>
      <c r="BT36" s="384">
        <v>3.6252930000000001</v>
      </c>
      <c r="BU36" s="384">
        <v>3.6988910000000002</v>
      </c>
      <c r="BV36" s="384">
        <v>3.8903949999999998</v>
      </c>
    </row>
    <row r="37" spans="1:74" s="85" customFormat="1" ht="11.1" customHeight="1" x14ac:dyDescent="0.2">
      <c r="A37" s="84" t="s">
        <v>896</v>
      </c>
      <c r="B37" s="189" t="s">
        <v>595</v>
      </c>
      <c r="C37" s="261">
        <v>6.0673902179999999</v>
      </c>
      <c r="D37" s="261">
        <v>5.9367381930000001</v>
      </c>
      <c r="E37" s="261">
        <v>5.999470927</v>
      </c>
      <c r="F37" s="261">
        <v>5.1986538170000003</v>
      </c>
      <c r="G37" s="261">
        <v>5.2145749610000003</v>
      </c>
      <c r="H37" s="261">
        <v>5.3190383089999997</v>
      </c>
      <c r="I37" s="261">
        <v>5.4189377859999999</v>
      </c>
      <c r="J37" s="261">
        <v>5.5676948360000003</v>
      </c>
      <c r="K37" s="261">
        <v>5.27358248</v>
      </c>
      <c r="L37" s="261">
        <v>5.6233397460000001</v>
      </c>
      <c r="M37" s="261">
        <v>5.4855273670000004</v>
      </c>
      <c r="N37" s="261">
        <v>5.6765905590000001</v>
      </c>
      <c r="O37" s="261">
        <v>5.5590308899999998</v>
      </c>
      <c r="P37" s="261">
        <v>5.5908751040000002</v>
      </c>
      <c r="Q37" s="261">
        <v>5.6931398260000003</v>
      </c>
      <c r="R37" s="261">
        <v>5.8696393960000002</v>
      </c>
      <c r="S37" s="261">
        <v>5.744040365</v>
      </c>
      <c r="T37" s="261">
        <v>6.0214589519999997</v>
      </c>
      <c r="U37" s="261">
        <v>6.1114546299999999</v>
      </c>
      <c r="V37" s="261">
        <v>5.985538633</v>
      </c>
      <c r="W37" s="261">
        <v>6.0806730169999996</v>
      </c>
      <c r="X37" s="261">
        <v>6.114070667</v>
      </c>
      <c r="Y37" s="261">
        <v>5.7635806729999999</v>
      </c>
      <c r="Z37" s="261">
        <v>5.9870263619999999</v>
      </c>
      <c r="AA37" s="261">
        <v>6.2662284760000002</v>
      </c>
      <c r="AB37" s="261">
        <v>6.726706343</v>
      </c>
      <c r="AC37" s="261">
        <v>7.0544329670000003</v>
      </c>
      <c r="AD37" s="261">
        <v>6.8781683490000001</v>
      </c>
      <c r="AE37" s="261">
        <v>6.6897412779999996</v>
      </c>
      <c r="AF37" s="261">
        <v>6.793087474</v>
      </c>
      <c r="AG37" s="261">
        <v>6.857918475</v>
      </c>
      <c r="AH37" s="261">
        <v>6.9652999490000003</v>
      </c>
      <c r="AI37" s="261">
        <v>6.8871050069999997</v>
      </c>
      <c r="AJ37" s="261">
        <v>6.918782191</v>
      </c>
      <c r="AK37" s="261">
        <v>6.670455842</v>
      </c>
      <c r="AL37" s="261">
        <v>6.7238946479999999</v>
      </c>
      <c r="AM37" s="261">
        <v>6.5994514210000004</v>
      </c>
      <c r="AN37" s="261">
        <v>6.6134408799999997</v>
      </c>
      <c r="AO37" s="261">
        <v>6.6285746699999999</v>
      </c>
      <c r="AP37" s="261">
        <v>6.3793234219999997</v>
      </c>
      <c r="AQ37" s="261">
        <v>5.9580156840000003</v>
      </c>
      <c r="AR37" s="261">
        <v>6.3753525350000002</v>
      </c>
      <c r="AS37" s="261">
        <v>6.2656598270000003</v>
      </c>
      <c r="AT37" s="261">
        <v>5.9687039229999996</v>
      </c>
      <c r="AU37" s="261">
        <v>6.1434400050000004</v>
      </c>
      <c r="AV37" s="261">
        <v>5.9878320509999998</v>
      </c>
      <c r="AW37" s="261">
        <v>5.6308619880000004</v>
      </c>
      <c r="AX37" s="261">
        <v>5.2667989999999998</v>
      </c>
      <c r="AY37" s="261">
        <v>4.9681309999999996</v>
      </c>
      <c r="AZ37" s="384">
        <v>4.7509829999999997</v>
      </c>
      <c r="BA37" s="384">
        <v>4.8872</v>
      </c>
      <c r="BB37" s="384">
        <v>4.5625980000000004</v>
      </c>
      <c r="BC37" s="384">
        <v>4.4594110000000002</v>
      </c>
      <c r="BD37" s="384">
        <v>4.6796389999999999</v>
      </c>
      <c r="BE37" s="384">
        <v>5.0975330000000003</v>
      </c>
      <c r="BF37" s="384">
        <v>5.275137</v>
      </c>
      <c r="BG37" s="384">
        <v>5.3285419999999997</v>
      </c>
      <c r="BH37" s="384">
        <v>5.466259</v>
      </c>
      <c r="BI37" s="384">
        <v>5.4594139999999998</v>
      </c>
      <c r="BJ37" s="384">
        <v>5.322387</v>
      </c>
      <c r="BK37" s="384">
        <v>5.2319560000000003</v>
      </c>
      <c r="BL37" s="384">
        <v>5.1601419999999996</v>
      </c>
      <c r="BM37" s="384">
        <v>5.3783960000000004</v>
      </c>
      <c r="BN37" s="384">
        <v>5.0908319999999998</v>
      </c>
      <c r="BO37" s="384">
        <v>5.0028870000000003</v>
      </c>
      <c r="BP37" s="384">
        <v>5.2303439999999997</v>
      </c>
      <c r="BQ37" s="384">
        <v>5.6476249999999997</v>
      </c>
      <c r="BR37" s="384">
        <v>5.8163970000000003</v>
      </c>
      <c r="BS37" s="384">
        <v>5.8570669999999998</v>
      </c>
      <c r="BT37" s="384">
        <v>5.983568</v>
      </c>
      <c r="BU37" s="384">
        <v>5.9675700000000003</v>
      </c>
      <c r="BV37" s="384">
        <v>5.825062</v>
      </c>
    </row>
    <row r="38" spans="1:74" s="85" customFormat="1" ht="11.1" customHeight="1" x14ac:dyDescent="0.2">
      <c r="A38" s="84" t="s">
        <v>897</v>
      </c>
      <c r="B38" s="189" t="s">
        <v>596</v>
      </c>
      <c r="C38" s="261">
        <v>6.8717293250000004</v>
      </c>
      <c r="D38" s="261">
        <v>6.1045714459999996</v>
      </c>
      <c r="E38" s="261">
        <v>6.5898007019999998</v>
      </c>
      <c r="F38" s="261">
        <v>5.8612262990000001</v>
      </c>
      <c r="G38" s="261">
        <v>5.6629400719999996</v>
      </c>
      <c r="H38" s="261">
        <v>6.021309091</v>
      </c>
      <c r="I38" s="261">
        <v>6.2132366570000004</v>
      </c>
      <c r="J38" s="261">
        <v>6.0700306309999998</v>
      </c>
      <c r="K38" s="261">
        <v>5.7740356850000003</v>
      </c>
      <c r="L38" s="261">
        <v>5.8637659710000003</v>
      </c>
      <c r="M38" s="261">
        <v>6.2386963719999997</v>
      </c>
      <c r="N38" s="261">
        <v>6.7300809480000003</v>
      </c>
      <c r="O38" s="261">
        <v>6.8947205010000001</v>
      </c>
      <c r="P38" s="261">
        <v>6.4579234620000001</v>
      </c>
      <c r="Q38" s="261">
        <v>6.6751058719999996</v>
      </c>
      <c r="R38" s="261">
        <v>6.8276037260000004</v>
      </c>
      <c r="S38" s="261">
        <v>6.9685719319999997</v>
      </c>
      <c r="T38" s="261">
        <v>7.1643002850000004</v>
      </c>
      <c r="U38" s="261">
        <v>7.0037981880000002</v>
      </c>
      <c r="V38" s="261">
        <v>6.8615087040000002</v>
      </c>
      <c r="W38" s="261">
        <v>6.5817398770000004</v>
      </c>
      <c r="X38" s="261">
        <v>6.3748816149999996</v>
      </c>
      <c r="Y38" s="261">
        <v>6.8060809320000004</v>
      </c>
      <c r="Z38" s="261">
        <v>7.2042387669999997</v>
      </c>
      <c r="AA38" s="261">
        <v>7.5412293239999997</v>
      </c>
      <c r="AB38" s="261">
        <v>7.5942802230000002</v>
      </c>
      <c r="AC38" s="261">
        <v>8.276215809</v>
      </c>
      <c r="AD38" s="261">
        <v>7.8283127160000001</v>
      </c>
      <c r="AE38" s="261">
        <v>7.6142365270000001</v>
      </c>
      <c r="AF38" s="261">
        <v>7.5991971319999996</v>
      </c>
      <c r="AG38" s="261">
        <v>7.8040269379999998</v>
      </c>
      <c r="AH38" s="261">
        <v>7.5759750070000003</v>
      </c>
      <c r="AI38" s="261">
        <v>7.5251878420000002</v>
      </c>
      <c r="AJ38" s="261">
        <v>7.3550429340000001</v>
      </c>
      <c r="AK38" s="261">
        <v>7.2513671449999997</v>
      </c>
      <c r="AL38" s="261">
        <v>7.7867769500000001</v>
      </c>
      <c r="AM38" s="261">
        <v>7.7072153669999999</v>
      </c>
      <c r="AN38" s="261">
        <v>7.1145798820000001</v>
      </c>
      <c r="AO38" s="261">
        <v>7.1548820519999996</v>
      </c>
      <c r="AP38" s="261">
        <v>6.8747852600000003</v>
      </c>
      <c r="AQ38" s="261">
        <v>6.1310549769999998</v>
      </c>
      <c r="AR38" s="261">
        <v>6.7943576730000004</v>
      </c>
      <c r="AS38" s="261">
        <v>6.6229508250000002</v>
      </c>
      <c r="AT38" s="261">
        <v>6.6026242980000003</v>
      </c>
      <c r="AU38" s="261">
        <v>6.6415212199999996</v>
      </c>
      <c r="AV38" s="261">
        <v>6.3991439999999997</v>
      </c>
      <c r="AW38" s="261">
        <v>6.1643519199999997</v>
      </c>
      <c r="AX38" s="261">
        <v>6.0015450000000001</v>
      </c>
      <c r="AY38" s="261">
        <v>5.5270820000000001</v>
      </c>
      <c r="AZ38" s="384">
        <v>5.2126510000000001</v>
      </c>
      <c r="BA38" s="384">
        <v>5.4690180000000002</v>
      </c>
      <c r="BB38" s="384">
        <v>5.2689409999999999</v>
      </c>
      <c r="BC38" s="384">
        <v>5.1683669999999999</v>
      </c>
      <c r="BD38" s="384">
        <v>5.5195270000000001</v>
      </c>
      <c r="BE38" s="384">
        <v>5.7936329999999998</v>
      </c>
      <c r="BF38" s="384">
        <v>5.959041</v>
      </c>
      <c r="BG38" s="384">
        <v>6.1094730000000004</v>
      </c>
      <c r="BH38" s="384">
        <v>6.1179620000000003</v>
      </c>
      <c r="BI38" s="384">
        <v>6.2324409999999997</v>
      </c>
      <c r="BJ38" s="384">
        <v>6.2781479999999998</v>
      </c>
      <c r="BK38" s="384">
        <v>6.099774</v>
      </c>
      <c r="BL38" s="384">
        <v>5.9315889999999998</v>
      </c>
      <c r="BM38" s="384">
        <v>6.2394210000000001</v>
      </c>
      <c r="BN38" s="384">
        <v>6.0091299999999999</v>
      </c>
      <c r="BO38" s="384">
        <v>5.851998</v>
      </c>
      <c r="BP38" s="384">
        <v>6.148784</v>
      </c>
      <c r="BQ38" s="384">
        <v>6.3863009999999996</v>
      </c>
      <c r="BR38" s="384">
        <v>6.50779</v>
      </c>
      <c r="BS38" s="384">
        <v>6.6188510000000003</v>
      </c>
      <c r="BT38" s="384">
        <v>6.5889759999999997</v>
      </c>
      <c r="BU38" s="384">
        <v>6.663392</v>
      </c>
      <c r="BV38" s="384">
        <v>6.6647869999999996</v>
      </c>
    </row>
    <row r="39" spans="1:74" s="85" customFormat="1" ht="11.1" customHeight="1" x14ac:dyDescent="0.2">
      <c r="A39" s="84" t="s">
        <v>898</v>
      </c>
      <c r="B39" s="190" t="s">
        <v>570</v>
      </c>
      <c r="C39" s="215">
        <v>4.58</v>
      </c>
      <c r="D39" s="215">
        <v>4.1900000000000004</v>
      </c>
      <c r="E39" s="215">
        <v>3.71</v>
      </c>
      <c r="F39" s="215">
        <v>3.21</v>
      </c>
      <c r="G39" s="215">
        <v>3.02</v>
      </c>
      <c r="H39" s="215">
        <v>3.34</v>
      </c>
      <c r="I39" s="215">
        <v>3.6</v>
      </c>
      <c r="J39" s="215">
        <v>3.83</v>
      </c>
      <c r="K39" s="215">
        <v>3.56</v>
      </c>
      <c r="L39" s="215">
        <v>3.94</v>
      </c>
      <c r="M39" s="215">
        <v>4.46</v>
      </c>
      <c r="N39" s="215">
        <v>4.7300000000000004</v>
      </c>
      <c r="O39" s="215">
        <v>4.58</v>
      </c>
      <c r="P39" s="215">
        <v>4.54</v>
      </c>
      <c r="Q39" s="215">
        <v>4.59</v>
      </c>
      <c r="R39" s="215">
        <v>4.95</v>
      </c>
      <c r="S39" s="215">
        <v>5</v>
      </c>
      <c r="T39" s="215">
        <v>4.9000000000000004</v>
      </c>
      <c r="U39" s="215">
        <v>4.47</v>
      </c>
      <c r="V39" s="215">
        <v>4.3099999999999996</v>
      </c>
      <c r="W39" s="215">
        <v>4.3600000000000003</v>
      </c>
      <c r="X39" s="215">
        <v>4.3600000000000003</v>
      </c>
      <c r="Y39" s="215">
        <v>4.62</v>
      </c>
      <c r="Z39" s="215">
        <v>4.97</v>
      </c>
      <c r="AA39" s="215">
        <v>5.62</v>
      </c>
      <c r="AB39" s="215">
        <v>6.58</v>
      </c>
      <c r="AC39" s="215">
        <v>6.39</v>
      </c>
      <c r="AD39" s="215">
        <v>5.78</v>
      </c>
      <c r="AE39" s="215">
        <v>5.69</v>
      </c>
      <c r="AF39" s="215">
        <v>5.42</v>
      </c>
      <c r="AG39" s="215">
        <v>5.36</v>
      </c>
      <c r="AH39" s="215">
        <v>4.9000000000000004</v>
      </c>
      <c r="AI39" s="215">
        <v>4.96</v>
      </c>
      <c r="AJ39" s="215">
        <v>4.97</v>
      </c>
      <c r="AK39" s="215">
        <v>4.97</v>
      </c>
      <c r="AL39" s="215">
        <v>5.54</v>
      </c>
      <c r="AM39" s="215">
        <v>4.76</v>
      </c>
      <c r="AN39" s="215">
        <v>4.5999999999999996</v>
      </c>
      <c r="AO39" s="215">
        <v>4.3499999999999996</v>
      </c>
      <c r="AP39" s="215">
        <v>3.86</v>
      </c>
      <c r="AQ39" s="215">
        <v>3.5</v>
      </c>
      <c r="AR39" s="215">
        <v>3.69</v>
      </c>
      <c r="AS39" s="215">
        <v>3.67</v>
      </c>
      <c r="AT39" s="215">
        <v>3.73</v>
      </c>
      <c r="AU39" s="215">
        <v>3.58</v>
      </c>
      <c r="AV39" s="215">
        <v>3.46</v>
      </c>
      <c r="AW39" s="215">
        <v>3.18</v>
      </c>
      <c r="AX39" s="215">
        <v>3.4903339999999998</v>
      </c>
      <c r="AY39" s="215">
        <v>3.4850539999999999</v>
      </c>
      <c r="AZ39" s="386">
        <v>3.6612420000000001</v>
      </c>
      <c r="BA39" s="386">
        <v>3.598376</v>
      </c>
      <c r="BB39" s="386">
        <v>3.3397709999999998</v>
      </c>
      <c r="BC39" s="386">
        <v>3.3298049999999999</v>
      </c>
      <c r="BD39" s="386">
        <v>3.3211330000000001</v>
      </c>
      <c r="BE39" s="386">
        <v>3.5961270000000001</v>
      </c>
      <c r="BF39" s="386">
        <v>3.7429540000000001</v>
      </c>
      <c r="BG39" s="386">
        <v>3.7606389999999998</v>
      </c>
      <c r="BH39" s="386">
        <v>3.9149349999999998</v>
      </c>
      <c r="BI39" s="386">
        <v>4.1366909999999999</v>
      </c>
      <c r="BJ39" s="386">
        <v>4.3971600000000004</v>
      </c>
      <c r="BK39" s="386">
        <v>4.5566310000000003</v>
      </c>
      <c r="BL39" s="386">
        <v>4.6839519999999997</v>
      </c>
      <c r="BM39" s="386">
        <v>4.4485279999999996</v>
      </c>
      <c r="BN39" s="386">
        <v>4.0825089999999999</v>
      </c>
      <c r="BO39" s="386">
        <v>3.9486129999999999</v>
      </c>
      <c r="BP39" s="386">
        <v>3.8931110000000002</v>
      </c>
      <c r="BQ39" s="386">
        <v>4.1329320000000003</v>
      </c>
      <c r="BR39" s="386">
        <v>4.2235399999999998</v>
      </c>
      <c r="BS39" s="386">
        <v>4.2146319999999999</v>
      </c>
      <c r="BT39" s="386">
        <v>4.3653000000000004</v>
      </c>
      <c r="BU39" s="386">
        <v>4.5961220000000003</v>
      </c>
      <c r="BV39" s="386">
        <v>4.8656800000000002</v>
      </c>
    </row>
    <row r="40" spans="1:74" s="286" customFormat="1" ht="11.1" customHeight="1" x14ac:dyDescent="0.2">
      <c r="A40" s="198"/>
      <c r="B40" s="284"/>
      <c r="C40" s="285"/>
      <c r="D40" s="285"/>
      <c r="E40" s="285"/>
      <c r="F40" s="285"/>
      <c r="G40" s="285"/>
      <c r="H40" s="285"/>
      <c r="I40" s="285"/>
      <c r="J40" s="285"/>
      <c r="K40" s="285"/>
      <c r="L40" s="285"/>
      <c r="M40" s="285"/>
      <c r="N40" s="285"/>
      <c r="O40" s="285"/>
      <c r="P40" s="285"/>
      <c r="Q40" s="285"/>
      <c r="R40" s="285"/>
      <c r="S40" s="285"/>
      <c r="T40" s="285"/>
      <c r="U40" s="285"/>
      <c r="V40" s="285"/>
      <c r="W40" s="285"/>
      <c r="X40" s="285"/>
      <c r="Y40" s="285"/>
      <c r="Z40" s="285"/>
      <c r="AA40" s="285"/>
      <c r="AB40" s="285"/>
      <c r="AC40" s="285"/>
      <c r="AD40" s="285"/>
      <c r="AE40" s="285"/>
      <c r="AF40" s="285"/>
      <c r="AG40" s="285"/>
      <c r="AH40" s="285"/>
      <c r="AI40" s="285"/>
      <c r="AJ40" s="285"/>
      <c r="AK40" s="285"/>
      <c r="AL40" s="285"/>
      <c r="AM40" s="285"/>
      <c r="AN40" s="285"/>
      <c r="AO40" s="285"/>
      <c r="AP40" s="285"/>
      <c r="AQ40" s="285"/>
      <c r="AR40" s="285"/>
      <c r="AS40" s="285"/>
      <c r="AT40" s="285"/>
      <c r="AU40" s="285"/>
      <c r="AV40" s="285"/>
      <c r="AW40" s="285"/>
      <c r="AX40" s="285"/>
      <c r="AY40" s="391"/>
      <c r="AZ40" s="391"/>
      <c r="BA40" s="391"/>
      <c r="BB40" s="391"/>
      <c r="BC40" s="391"/>
      <c r="BD40" s="391"/>
      <c r="BE40" s="391"/>
      <c r="BF40" s="391"/>
      <c r="BG40" s="684"/>
      <c r="BH40" s="391"/>
      <c r="BI40" s="391"/>
      <c r="BJ40" s="391"/>
      <c r="BK40" s="391"/>
      <c r="BL40" s="391"/>
      <c r="BM40" s="391"/>
      <c r="BN40" s="391"/>
      <c r="BO40" s="391"/>
      <c r="BP40" s="391"/>
      <c r="BQ40" s="391"/>
      <c r="BR40" s="391"/>
      <c r="BS40" s="391"/>
      <c r="BT40" s="391"/>
      <c r="BU40" s="391"/>
      <c r="BV40" s="391"/>
    </row>
    <row r="41" spans="1:74" s="286" customFormat="1" ht="12" customHeight="1" x14ac:dyDescent="0.2">
      <c r="A41" s="198"/>
      <c r="B41" s="755" t="s">
        <v>1044</v>
      </c>
      <c r="C41" s="756"/>
      <c r="D41" s="756"/>
      <c r="E41" s="756"/>
      <c r="F41" s="756"/>
      <c r="G41" s="756"/>
      <c r="H41" s="756"/>
      <c r="I41" s="756"/>
      <c r="J41" s="756"/>
      <c r="K41" s="756"/>
      <c r="L41" s="756"/>
      <c r="M41" s="756"/>
      <c r="N41" s="756"/>
      <c r="O41" s="756"/>
      <c r="P41" s="756"/>
      <c r="Q41" s="756"/>
      <c r="AY41" s="524"/>
      <c r="AZ41" s="524"/>
      <c r="BA41" s="524"/>
      <c r="BB41" s="524"/>
      <c r="BC41" s="524"/>
      <c r="BD41" s="524"/>
      <c r="BE41" s="524"/>
      <c r="BF41" s="524"/>
      <c r="BG41" s="685"/>
      <c r="BH41" s="524"/>
      <c r="BI41" s="524"/>
      <c r="BJ41" s="524"/>
    </row>
    <row r="42" spans="1:74" s="286" customFormat="1" ht="12" customHeight="1" x14ac:dyDescent="0.2">
      <c r="A42" s="198"/>
      <c r="B42" s="764" t="s">
        <v>140</v>
      </c>
      <c r="C42" s="756"/>
      <c r="D42" s="756"/>
      <c r="E42" s="756"/>
      <c r="F42" s="756"/>
      <c r="G42" s="756"/>
      <c r="H42" s="756"/>
      <c r="I42" s="756"/>
      <c r="J42" s="756"/>
      <c r="K42" s="756"/>
      <c r="L42" s="756"/>
      <c r="M42" s="756"/>
      <c r="N42" s="756"/>
      <c r="O42" s="756"/>
      <c r="P42" s="756"/>
      <c r="Q42" s="756"/>
      <c r="AY42" s="524"/>
      <c r="AZ42" s="524"/>
      <c r="BA42" s="524"/>
      <c r="BB42" s="524"/>
      <c r="BC42" s="524"/>
      <c r="BD42" s="524"/>
      <c r="BE42" s="524"/>
      <c r="BF42" s="524"/>
      <c r="BG42" s="685"/>
      <c r="BH42" s="524"/>
      <c r="BI42" s="524"/>
      <c r="BJ42" s="524"/>
    </row>
    <row r="43" spans="1:74" s="452" customFormat="1" ht="12" customHeight="1" x14ac:dyDescent="0.2">
      <c r="A43" s="451"/>
      <c r="B43" s="777" t="s">
        <v>1071</v>
      </c>
      <c r="C43" s="778"/>
      <c r="D43" s="778"/>
      <c r="E43" s="778"/>
      <c r="F43" s="778"/>
      <c r="G43" s="778"/>
      <c r="H43" s="778"/>
      <c r="I43" s="778"/>
      <c r="J43" s="778"/>
      <c r="K43" s="778"/>
      <c r="L43" s="778"/>
      <c r="M43" s="778"/>
      <c r="N43" s="778"/>
      <c r="O43" s="778"/>
      <c r="P43" s="778"/>
      <c r="Q43" s="774"/>
      <c r="AY43" s="525"/>
      <c r="AZ43" s="525"/>
      <c r="BA43" s="525"/>
      <c r="BB43" s="525"/>
      <c r="BC43" s="525"/>
      <c r="BD43" s="525"/>
      <c r="BE43" s="525"/>
      <c r="BF43" s="525"/>
      <c r="BG43" s="686"/>
      <c r="BH43" s="525"/>
      <c r="BI43" s="525"/>
      <c r="BJ43" s="525"/>
    </row>
    <row r="44" spans="1:74" s="452" customFormat="1" ht="12" customHeight="1" x14ac:dyDescent="0.2">
      <c r="A44" s="451"/>
      <c r="B44" s="772" t="s">
        <v>1110</v>
      </c>
      <c r="C44" s="778"/>
      <c r="D44" s="778"/>
      <c r="E44" s="778"/>
      <c r="F44" s="778"/>
      <c r="G44" s="778"/>
      <c r="H44" s="778"/>
      <c r="I44" s="778"/>
      <c r="J44" s="778"/>
      <c r="K44" s="778"/>
      <c r="L44" s="778"/>
      <c r="M44" s="778"/>
      <c r="N44" s="778"/>
      <c r="O44" s="778"/>
      <c r="P44" s="778"/>
      <c r="Q44" s="774"/>
      <c r="AY44" s="525"/>
      <c r="AZ44" s="525"/>
      <c r="BA44" s="525"/>
      <c r="BB44" s="525"/>
      <c r="BC44" s="525"/>
      <c r="BD44" s="525"/>
      <c r="BE44" s="525"/>
      <c r="BF44" s="525"/>
      <c r="BG44" s="686"/>
      <c r="BH44" s="525"/>
      <c r="BI44" s="525"/>
      <c r="BJ44" s="525"/>
    </row>
    <row r="45" spans="1:74" s="452" customFormat="1" ht="12" customHeight="1" x14ac:dyDescent="0.2">
      <c r="A45" s="451"/>
      <c r="B45" s="803" t="s">
        <v>1111</v>
      </c>
      <c r="C45" s="774"/>
      <c r="D45" s="774"/>
      <c r="E45" s="774"/>
      <c r="F45" s="774"/>
      <c r="G45" s="774"/>
      <c r="H45" s="774"/>
      <c r="I45" s="774"/>
      <c r="J45" s="774"/>
      <c r="K45" s="774"/>
      <c r="L45" s="774"/>
      <c r="M45" s="774"/>
      <c r="N45" s="774"/>
      <c r="O45" s="774"/>
      <c r="P45" s="774"/>
      <c r="Q45" s="774"/>
      <c r="AY45" s="525"/>
      <c r="AZ45" s="525"/>
      <c r="BA45" s="525"/>
      <c r="BB45" s="525"/>
      <c r="BC45" s="525"/>
      <c r="BD45" s="525"/>
      <c r="BE45" s="525"/>
      <c r="BF45" s="525"/>
      <c r="BG45" s="686"/>
      <c r="BH45" s="525"/>
      <c r="BI45" s="525"/>
      <c r="BJ45" s="525"/>
    </row>
    <row r="46" spans="1:74" s="452" customFormat="1" ht="12" customHeight="1" x14ac:dyDescent="0.2">
      <c r="A46" s="453"/>
      <c r="B46" s="777" t="s">
        <v>1112</v>
      </c>
      <c r="C46" s="778"/>
      <c r="D46" s="778"/>
      <c r="E46" s="778"/>
      <c r="F46" s="778"/>
      <c r="G46" s="778"/>
      <c r="H46" s="778"/>
      <c r="I46" s="778"/>
      <c r="J46" s="778"/>
      <c r="K46" s="778"/>
      <c r="L46" s="778"/>
      <c r="M46" s="778"/>
      <c r="N46" s="778"/>
      <c r="O46" s="778"/>
      <c r="P46" s="778"/>
      <c r="Q46" s="774"/>
      <c r="AY46" s="525"/>
      <c r="AZ46" s="525"/>
      <c r="BA46" s="525"/>
      <c r="BB46" s="525"/>
      <c r="BC46" s="525"/>
      <c r="BD46" s="525"/>
      <c r="BE46" s="525"/>
      <c r="BF46" s="525"/>
      <c r="BG46" s="686"/>
      <c r="BH46" s="525"/>
      <c r="BI46" s="525"/>
      <c r="BJ46" s="525"/>
    </row>
    <row r="47" spans="1:74" s="452" customFormat="1" ht="12" customHeight="1" x14ac:dyDescent="0.2">
      <c r="A47" s="453"/>
      <c r="B47" s="783" t="s">
        <v>193</v>
      </c>
      <c r="C47" s="774"/>
      <c r="D47" s="774"/>
      <c r="E47" s="774"/>
      <c r="F47" s="774"/>
      <c r="G47" s="774"/>
      <c r="H47" s="774"/>
      <c r="I47" s="774"/>
      <c r="J47" s="774"/>
      <c r="K47" s="774"/>
      <c r="L47" s="774"/>
      <c r="M47" s="774"/>
      <c r="N47" s="774"/>
      <c r="O47" s="774"/>
      <c r="P47" s="774"/>
      <c r="Q47" s="774"/>
      <c r="AY47" s="525"/>
      <c r="AZ47" s="525"/>
      <c r="BA47" s="525"/>
      <c r="BB47" s="525"/>
      <c r="BC47" s="525"/>
      <c r="BD47" s="525"/>
      <c r="BE47" s="525"/>
      <c r="BF47" s="525"/>
      <c r="BG47" s="686"/>
      <c r="BH47" s="525"/>
      <c r="BI47" s="525"/>
      <c r="BJ47" s="525"/>
    </row>
    <row r="48" spans="1:74" s="452" customFormat="1" ht="12" customHeight="1" x14ac:dyDescent="0.2">
      <c r="A48" s="453"/>
      <c r="B48" s="772" t="s">
        <v>1075</v>
      </c>
      <c r="C48" s="773"/>
      <c r="D48" s="773"/>
      <c r="E48" s="773"/>
      <c r="F48" s="773"/>
      <c r="G48" s="773"/>
      <c r="H48" s="773"/>
      <c r="I48" s="773"/>
      <c r="J48" s="773"/>
      <c r="K48" s="773"/>
      <c r="L48" s="773"/>
      <c r="M48" s="773"/>
      <c r="N48" s="773"/>
      <c r="O48" s="773"/>
      <c r="P48" s="773"/>
      <c r="Q48" s="774"/>
      <c r="AY48" s="525"/>
      <c r="AZ48" s="525"/>
      <c r="BA48" s="525"/>
      <c r="BB48" s="525"/>
      <c r="BC48" s="525"/>
      <c r="BD48" s="525"/>
      <c r="BE48" s="525"/>
      <c r="BF48" s="525"/>
      <c r="BG48" s="686"/>
      <c r="BH48" s="525"/>
      <c r="BI48" s="525"/>
      <c r="BJ48" s="525"/>
    </row>
    <row r="49" spans="1:74" s="454" customFormat="1" ht="12" customHeight="1" x14ac:dyDescent="0.2">
      <c r="A49" s="436"/>
      <c r="B49" s="786" t="s">
        <v>1186</v>
      </c>
      <c r="C49" s="774"/>
      <c r="D49" s="774"/>
      <c r="E49" s="774"/>
      <c r="F49" s="774"/>
      <c r="G49" s="774"/>
      <c r="H49" s="774"/>
      <c r="I49" s="774"/>
      <c r="J49" s="774"/>
      <c r="K49" s="774"/>
      <c r="L49" s="774"/>
      <c r="M49" s="774"/>
      <c r="N49" s="774"/>
      <c r="O49" s="774"/>
      <c r="P49" s="774"/>
      <c r="Q49" s="774"/>
      <c r="AY49" s="526"/>
      <c r="AZ49" s="526"/>
      <c r="BA49" s="526"/>
      <c r="BB49" s="526"/>
      <c r="BC49" s="526"/>
      <c r="BD49" s="526"/>
      <c r="BE49" s="526"/>
      <c r="BF49" s="526"/>
      <c r="BG49" s="687"/>
      <c r="BH49" s="526"/>
      <c r="BI49" s="526"/>
      <c r="BJ49" s="526"/>
    </row>
    <row r="50" spans="1:74" x14ac:dyDescent="0.2">
      <c r="BK50" s="392"/>
      <c r="BL50" s="392"/>
      <c r="BM50" s="392"/>
      <c r="BN50" s="392"/>
      <c r="BO50" s="392"/>
      <c r="BP50" s="392"/>
      <c r="BQ50" s="392"/>
      <c r="BR50" s="392"/>
      <c r="BS50" s="392"/>
      <c r="BT50" s="392"/>
      <c r="BU50" s="392"/>
      <c r="BV50" s="392"/>
    </row>
    <row r="51" spans="1:74" x14ac:dyDescent="0.2">
      <c r="BK51" s="392"/>
      <c r="BL51" s="392"/>
      <c r="BM51" s="392"/>
      <c r="BN51" s="392"/>
      <c r="BO51" s="392"/>
      <c r="BP51" s="392"/>
      <c r="BQ51" s="392"/>
      <c r="BR51" s="392"/>
      <c r="BS51" s="392"/>
      <c r="BT51" s="392"/>
      <c r="BU51" s="392"/>
      <c r="BV51" s="392"/>
    </row>
    <row r="52" spans="1:74" x14ac:dyDescent="0.2">
      <c r="BK52" s="392"/>
      <c r="BL52" s="392"/>
      <c r="BM52" s="392"/>
      <c r="BN52" s="392"/>
      <c r="BO52" s="392"/>
      <c r="BP52" s="392"/>
      <c r="BQ52" s="392"/>
      <c r="BR52" s="392"/>
      <c r="BS52" s="392"/>
      <c r="BT52" s="392"/>
      <c r="BU52" s="392"/>
      <c r="BV52" s="392"/>
    </row>
    <row r="53" spans="1:74" x14ac:dyDescent="0.2">
      <c r="BK53" s="392"/>
      <c r="BL53" s="392"/>
      <c r="BM53" s="392"/>
      <c r="BN53" s="392"/>
      <c r="BO53" s="392"/>
      <c r="BP53" s="392"/>
      <c r="BQ53" s="392"/>
      <c r="BR53" s="392"/>
      <c r="BS53" s="392"/>
      <c r="BT53" s="392"/>
      <c r="BU53" s="392"/>
      <c r="BV53" s="392"/>
    </row>
    <row r="54" spans="1:74" x14ac:dyDescent="0.2">
      <c r="BK54" s="392"/>
      <c r="BL54" s="392"/>
      <c r="BM54" s="392"/>
      <c r="BN54" s="392"/>
      <c r="BO54" s="392"/>
      <c r="BP54" s="392"/>
      <c r="BQ54" s="392"/>
      <c r="BR54" s="392"/>
      <c r="BS54" s="392"/>
      <c r="BT54" s="392"/>
      <c r="BU54" s="392"/>
      <c r="BV54" s="392"/>
    </row>
    <row r="55" spans="1:74" x14ac:dyDescent="0.2">
      <c r="BK55" s="392"/>
      <c r="BL55" s="392"/>
      <c r="BM55" s="392"/>
      <c r="BN55" s="392"/>
      <c r="BO55" s="392"/>
      <c r="BP55" s="392"/>
      <c r="BQ55" s="392"/>
      <c r="BR55" s="392"/>
      <c r="BS55" s="392"/>
      <c r="BT55" s="392"/>
      <c r="BU55" s="392"/>
      <c r="BV55" s="392"/>
    </row>
    <row r="56" spans="1:74" x14ac:dyDescent="0.2">
      <c r="BK56" s="392"/>
      <c r="BL56" s="392"/>
      <c r="BM56" s="392"/>
      <c r="BN56" s="392"/>
      <c r="BO56" s="392"/>
      <c r="BP56" s="392"/>
      <c r="BQ56" s="392"/>
      <c r="BR56" s="392"/>
      <c r="BS56" s="392"/>
      <c r="BT56" s="392"/>
      <c r="BU56" s="392"/>
      <c r="BV56" s="392"/>
    </row>
    <row r="57" spans="1:74" x14ac:dyDescent="0.2">
      <c r="BK57" s="392"/>
      <c r="BL57" s="392"/>
      <c r="BM57" s="392"/>
      <c r="BN57" s="392"/>
      <c r="BO57" s="392"/>
      <c r="BP57" s="392"/>
      <c r="BQ57" s="392"/>
      <c r="BR57" s="392"/>
      <c r="BS57" s="392"/>
      <c r="BT57" s="392"/>
      <c r="BU57" s="392"/>
      <c r="BV57" s="392"/>
    </row>
    <row r="58" spans="1:74" x14ac:dyDescent="0.2">
      <c r="BK58" s="392"/>
      <c r="BL58" s="392"/>
      <c r="BM58" s="392"/>
      <c r="BN58" s="392"/>
      <c r="BO58" s="392"/>
      <c r="BP58" s="392"/>
      <c r="BQ58" s="392"/>
      <c r="BR58" s="392"/>
      <c r="BS58" s="392"/>
      <c r="BT58" s="392"/>
      <c r="BU58" s="392"/>
      <c r="BV58" s="392"/>
    </row>
    <row r="59" spans="1:74" x14ac:dyDescent="0.2">
      <c r="BK59" s="392"/>
      <c r="BL59" s="392"/>
      <c r="BM59" s="392"/>
      <c r="BN59" s="392"/>
      <c r="BO59" s="392"/>
      <c r="BP59" s="392"/>
      <c r="BQ59" s="392"/>
      <c r="BR59" s="392"/>
      <c r="BS59" s="392"/>
      <c r="BT59" s="392"/>
      <c r="BU59" s="392"/>
      <c r="BV59" s="392"/>
    </row>
    <row r="60" spans="1:74" x14ac:dyDescent="0.2">
      <c r="BK60" s="392"/>
      <c r="BL60" s="392"/>
      <c r="BM60" s="392"/>
      <c r="BN60" s="392"/>
      <c r="BO60" s="392"/>
      <c r="BP60" s="392"/>
      <c r="BQ60" s="392"/>
      <c r="BR60" s="392"/>
      <c r="BS60" s="392"/>
      <c r="BT60" s="392"/>
      <c r="BU60" s="392"/>
      <c r="BV60" s="392"/>
    </row>
    <row r="61" spans="1:74" x14ac:dyDescent="0.2">
      <c r="BK61" s="392"/>
      <c r="BL61" s="392"/>
      <c r="BM61" s="392"/>
      <c r="BN61" s="392"/>
      <c r="BO61" s="392"/>
      <c r="BP61" s="392"/>
      <c r="BQ61" s="392"/>
      <c r="BR61" s="392"/>
      <c r="BS61" s="392"/>
      <c r="BT61" s="392"/>
      <c r="BU61" s="392"/>
      <c r="BV61" s="392"/>
    </row>
    <row r="62" spans="1:74" x14ac:dyDescent="0.2">
      <c r="BK62" s="392"/>
      <c r="BL62" s="392"/>
      <c r="BM62" s="392"/>
      <c r="BN62" s="392"/>
      <c r="BO62" s="392"/>
      <c r="BP62" s="392"/>
      <c r="BQ62" s="392"/>
      <c r="BR62" s="392"/>
      <c r="BS62" s="392"/>
      <c r="BT62" s="392"/>
      <c r="BU62" s="392"/>
      <c r="BV62" s="392"/>
    </row>
    <row r="63" spans="1:74" x14ac:dyDescent="0.2">
      <c r="BK63" s="392"/>
      <c r="BL63" s="392"/>
      <c r="BM63" s="392"/>
      <c r="BN63" s="392"/>
      <c r="BO63" s="392"/>
      <c r="BP63" s="392"/>
      <c r="BQ63" s="392"/>
      <c r="BR63" s="392"/>
      <c r="BS63" s="392"/>
      <c r="BT63" s="392"/>
      <c r="BU63" s="392"/>
      <c r="BV63" s="392"/>
    </row>
    <row r="64" spans="1:74" x14ac:dyDescent="0.2">
      <c r="BK64" s="392"/>
      <c r="BL64" s="392"/>
      <c r="BM64" s="392"/>
      <c r="BN64" s="392"/>
      <c r="BO64" s="392"/>
      <c r="BP64" s="392"/>
      <c r="BQ64" s="392"/>
      <c r="BR64" s="392"/>
      <c r="BS64" s="392"/>
      <c r="BT64" s="392"/>
      <c r="BU64" s="392"/>
      <c r="BV64" s="392"/>
    </row>
    <row r="65" spans="63:74" x14ac:dyDescent="0.2">
      <c r="BK65" s="392"/>
      <c r="BL65" s="392"/>
      <c r="BM65" s="392"/>
      <c r="BN65" s="392"/>
      <c r="BO65" s="392"/>
      <c r="BP65" s="392"/>
      <c r="BQ65" s="392"/>
      <c r="BR65" s="392"/>
      <c r="BS65" s="392"/>
      <c r="BT65" s="392"/>
      <c r="BU65" s="392"/>
      <c r="BV65" s="392"/>
    </row>
    <row r="66" spans="63:74" x14ac:dyDescent="0.2">
      <c r="BK66" s="392"/>
      <c r="BL66" s="392"/>
      <c r="BM66" s="392"/>
      <c r="BN66" s="392"/>
      <c r="BO66" s="392"/>
      <c r="BP66" s="392"/>
      <c r="BQ66" s="392"/>
      <c r="BR66" s="392"/>
      <c r="BS66" s="392"/>
      <c r="BT66" s="392"/>
      <c r="BU66" s="392"/>
      <c r="BV66" s="392"/>
    </row>
    <row r="67" spans="63:74" x14ac:dyDescent="0.2">
      <c r="BK67" s="392"/>
      <c r="BL67" s="392"/>
      <c r="BM67" s="392"/>
      <c r="BN67" s="392"/>
      <c r="BO67" s="392"/>
      <c r="BP67" s="392"/>
      <c r="BQ67" s="392"/>
      <c r="BR67" s="392"/>
      <c r="BS67" s="392"/>
      <c r="BT67" s="392"/>
      <c r="BU67" s="392"/>
      <c r="BV67" s="392"/>
    </row>
    <row r="68" spans="63:74" x14ac:dyDescent="0.2">
      <c r="BK68" s="392"/>
      <c r="BL68" s="392"/>
      <c r="BM68" s="392"/>
      <c r="BN68" s="392"/>
      <c r="BO68" s="392"/>
      <c r="BP68" s="392"/>
      <c r="BQ68" s="392"/>
      <c r="BR68" s="392"/>
      <c r="BS68" s="392"/>
      <c r="BT68" s="392"/>
      <c r="BU68" s="392"/>
      <c r="BV68" s="392"/>
    </row>
    <row r="69" spans="63:74" x14ac:dyDescent="0.2">
      <c r="BK69" s="392"/>
      <c r="BL69" s="392"/>
      <c r="BM69" s="392"/>
      <c r="BN69" s="392"/>
      <c r="BO69" s="392"/>
      <c r="BP69" s="392"/>
      <c r="BQ69" s="392"/>
      <c r="BR69" s="392"/>
      <c r="BS69" s="392"/>
      <c r="BT69" s="392"/>
      <c r="BU69" s="392"/>
      <c r="BV69" s="392"/>
    </row>
    <row r="70" spans="63:74" x14ac:dyDescent="0.2">
      <c r="BK70" s="392"/>
      <c r="BL70" s="392"/>
      <c r="BM70" s="392"/>
      <c r="BN70" s="392"/>
      <c r="BO70" s="392"/>
      <c r="BP70" s="392"/>
      <c r="BQ70" s="392"/>
      <c r="BR70" s="392"/>
      <c r="BS70" s="392"/>
      <c r="BT70" s="392"/>
      <c r="BU70" s="392"/>
      <c r="BV70" s="392"/>
    </row>
    <row r="71" spans="63:74" x14ac:dyDescent="0.2">
      <c r="BK71" s="392"/>
      <c r="BL71" s="392"/>
      <c r="BM71" s="392"/>
      <c r="BN71" s="392"/>
      <c r="BO71" s="392"/>
      <c r="BP71" s="392"/>
      <c r="BQ71" s="392"/>
      <c r="BR71" s="392"/>
      <c r="BS71" s="392"/>
      <c r="BT71" s="392"/>
      <c r="BU71" s="392"/>
      <c r="BV71" s="392"/>
    </row>
    <row r="72" spans="63:74" x14ac:dyDescent="0.2">
      <c r="BK72" s="392"/>
      <c r="BL72" s="392"/>
      <c r="BM72" s="392"/>
      <c r="BN72" s="392"/>
      <c r="BO72" s="392"/>
      <c r="BP72" s="392"/>
      <c r="BQ72" s="392"/>
      <c r="BR72" s="392"/>
      <c r="BS72" s="392"/>
      <c r="BT72" s="392"/>
      <c r="BU72" s="392"/>
      <c r="BV72" s="392"/>
    </row>
    <row r="73" spans="63:74" x14ac:dyDescent="0.2">
      <c r="BK73" s="392"/>
      <c r="BL73" s="392"/>
      <c r="BM73" s="392"/>
      <c r="BN73" s="392"/>
      <c r="BO73" s="392"/>
      <c r="BP73" s="392"/>
      <c r="BQ73" s="392"/>
      <c r="BR73" s="392"/>
      <c r="BS73" s="392"/>
      <c r="BT73" s="392"/>
      <c r="BU73" s="392"/>
      <c r="BV73" s="392"/>
    </row>
    <row r="74" spans="63:74" x14ac:dyDescent="0.2">
      <c r="BK74" s="392"/>
      <c r="BL74" s="392"/>
      <c r="BM74" s="392"/>
      <c r="BN74" s="392"/>
      <c r="BO74" s="392"/>
      <c r="BP74" s="392"/>
      <c r="BQ74" s="392"/>
      <c r="BR74" s="392"/>
      <c r="BS74" s="392"/>
      <c r="BT74" s="392"/>
      <c r="BU74" s="392"/>
      <c r="BV74" s="392"/>
    </row>
    <row r="75" spans="63:74" x14ac:dyDescent="0.2">
      <c r="BK75" s="392"/>
      <c r="BL75" s="392"/>
      <c r="BM75" s="392"/>
      <c r="BN75" s="392"/>
      <c r="BO75" s="392"/>
      <c r="BP75" s="392"/>
      <c r="BQ75" s="392"/>
      <c r="BR75" s="392"/>
      <c r="BS75" s="392"/>
      <c r="BT75" s="392"/>
      <c r="BU75" s="392"/>
      <c r="BV75" s="392"/>
    </row>
    <row r="76" spans="63:74" x14ac:dyDescent="0.2">
      <c r="BK76" s="392"/>
      <c r="BL76" s="392"/>
      <c r="BM76" s="392"/>
      <c r="BN76" s="392"/>
      <c r="BO76" s="392"/>
      <c r="BP76" s="392"/>
      <c r="BQ76" s="392"/>
      <c r="BR76" s="392"/>
      <c r="BS76" s="392"/>
      <c r="BT76" s="392"/>
      <c r="BU76" s="392"/>
      <c r="BV76" s="392"/>
    </row>
    <row r="77" spans="63:74" x14ac:dyDescent="0.2">
      <c r="BK77" s="392"/>
      <c r="BL77" s="392"/>
      <c r="BM77" s="392"/>
      <c r="BN77" s="392"/>
      <c r="BO77" s="392"/>
      <c r="BP77" s="392"/>
      <c r="BQ77" s="392"/>
      <c r="BR77" s="392"/>
      <c r="BS77" s="392"/>
      <c r="BT77" s="392"/>
      <c r="BU77" s="392"/>
      <c r="BV77" s="392"/>
    </row>
    <row r="78" spans="63:74" x14ac:dyDescent="0.2">
      <c r="BK78" s="392"/>
      <c r="BL78" s="392"/>
      <c r="BM78" s="392"/>
      <c r="BN78" s="392"/>
      <c r="BO78" s="392"/>
      <c r="BP78" s="392"/>
      <c r="BQ78" s="392"/>
      <c r="BR78" s="392"/>
      <c r="BS78" s="392"/>
      <c r="BT78" s="392"/>
      <c r="BU78" s="392"/>
      <c r="BV78" s="392"/>
    </row>
    <row r="79" spans="63:74" x14ac:dyDescent="0.2">
      <c r="BK79" s="392"/>
      <c r="BL79" s="392"/>
      <c r="BM79" s="392"/>
      <c r="BN79" s="392"/>
      <c r="BO79" s="392"/>
      <c r="BP79" s="392"/>
      <c r="BQ79" s="392"/>
      <c r="BR79" s="392"/>
      <c r="BS79" s="392"/>
      <c r="BT79" s="392"/>
      <c r="BU79" s="392"/>
      <c r="BV79" s="392"/>
    </row>
    <row r="80" spans="63:74" x14ac:dyDescent="0.2">
      <c r="BK80" s="392"/>
      <c r="BL80" s="392"/>
      <c r="BM80" s="392"/>
      <c r="BN80" s="392"/>
      <c r="BO80" s="392"/>
      <c r="BP80" s="392"/>
      <c r="BQ80" s="392"/>
      <c r="BR80" s="392"/>
      <c r="BS80" s="392"/>
      <c r="BT80" s="392"/>
      <c r="BU80" s="392"/>
      <c r="BV80" s="392"/>
    </row>
    <row r="81" spans="63:74" x14ac:dyDescent="0.2">
      <c r="BK81" s="392"/>
      <c r="BL81" s="392"/>
      <c r="BM81" s="392"/>
      <c r="BN81" s="392"/>
      <c r="BO81" s="392"/>
      <c r="BP81" s="392"/>
      <c r="BQ81" s="392"/>
      <c r="BR81" s="392"/>
      <c r="BS81" s="392"/>
      <c r="BT81" s="392"/>
      <c r="BU81" s="392"/>
      <c r="BV81" s="392"/>
    </row>
    <row r="82" spans="63:74" x14ac:dyDescent="0.2">
      <c r="BK82" s="392"/>
      <c r="BL82" s="392"/>
      <c r="BM82" s="392"/>
      <c r="BN82" s="392"/>
      <c r="BO82" s="392"/>
      <c r="BP82" s="392"/>
      <c r="BQ82" s="392"/>
      <c r="BR82" s="392"/>
      <c r="BS82" s="392"/>
      <c r="BT82" s="392"/>
      <c r="BU82" s="392"/>
      <c r="BV82" s="392"/>
    </row>
    <row r="83" spans="63:74" x14ac:dyDescent="0.2">
      <c r="BK83" s="392"/>
      <c r="BL83" s="392"/>
      <c r="BM83" s="392"/>
      <c r="BN83" s="392"/>
      <c r="BO83" s="392"/>
      <c r="BP83" s="392"/>
      <c r="BQ83" s="392"/>
      <c r="BR83" s="392"/>
      <c r="BS83" s="392"/>
      <c r="BT83" s="392"/>
      <c r="BU83" s="392"/>
      <c r="BV83" s="392"/>
    </row>
    <row r="84" spans="63:74" x14ac:dyDescent="0.2">
      <c r="BK84" s="392"/>
      <c r="BL84" s="392"/>
      <c r="BM84" s="392"/>
      <c r="BN84" s="392"/>
      <c r="BO84" s="392"/>
      <c r="BP84" s="392"/>
      <c r="BQ84" s="392"/>
      <c r="BR84" s="392"/>
      <c r="BS84" s="392"/>
      <c r="BT84" s="392"/>
      <c r="BU84" s="392"/>
      <c r="BV84" s="392"/>
    </row>
    <row r="85" spans="63:74" x14ac:dyDescent="0.2">
      <c r="BK85" s="392"/>
      <c r="BL85" s="392"/>
      <c r="BM85" s="392"/>
      <c r="BN85" s="392"/>
      <c r="BO85" s="392"/>
      <c r="BP85" s="392"/>
      <c r="BQ85" s="392"/>
      <c r="BR85" s="392"/>
      <c r="BS85" s="392"/>
      <c r="BT85" s="392"/>
      <c r="BU85" s="392"/>
      <c r="BV85" s="392"/>
    </row>
    <row r="86" spans="63:74" x14ac:dyDescent="0.2">
      <c r="BK86" s="392"/>
      <c r="BL86" s="392"/>
      <c r="BM86" s="392"/>
      <c r="BN86" s="392"/>
      <c r="BO86" s="392"/>
      <c r="BP86" s="392"/>
      <c r="BQ86" s="392"/>
      <c r="BR86" s="392"/>
      <c r="BS86" s="392"/>
      <c r="BT86" s="392"/>
      <c r="BU86" s="392"/>
      <c r="BV86" s="392"/>
    </row>
    <row r="87" spans="63:74" x14ac:dyDescent="0.2">
      <c r="BK87" s="392"/>
      <c r="BL87" s="392"/>
      <c r="BM87" s="392"/>
      <c r="BN87" s="392"/>
      <c r="BO87" s="392"/>
      <c r="BP87" s="392"/>
      <c r="BQ87" s="392"/>
      <c r="BR87" s="392"/>
      <c r="BS87" s="392"/>
      <c r="BT87" s="392"/>
      <c r="BU87" s="392"/>
      <c r="BV87" s="392"/>
    </row>
    <row r="88" spans="63:74" x14ac:dyDescent="0.2">
      <c r="BK88" s="392"/>
      <c r="BL88" s="392"/>
      <c r="BM88" s="392"/>
      <c r="BN88" s="392"/>
      <c r="BO88" s="392"/>
      <c r="BP88" s="392"/>
      <c r="BQ88" s="392"/>
      <c r="BR88" s="392"/>
      <c r="BS88" s="392"/>
      <c r="BT88" s="392"/>
      <c r="BU88" s="392"/>
      <c r="BV88" s="392"/>
    </row>
    <row r="89" spans="63:74" x14ac:dyDescent="0.2">
      <c r="BK89" s="392"/>
      <c r="BL89" s="392"/>
      <c r="BM89" s="392"/>
      <c r="BN89" s="392"/>
      <c r="BO89" s="392"/>
      <c r="BP89" s="392"/>
      <c r="BQ89" s="392"/>
      <c r="BR89" s="392"/>
      <c r="BS89" s="392"/>
      <c r="BT89" s="392"/>
      <c r="BU89" s="392"/>
      <c r="BV89" s="392"/>
    </row>
    <row r="90" spans="63:74" x14ac:dyDescent="0.2">
      <c r="BK90" s="392"/>
      <c r="BL90" s="392"/>
      <c r="BM90" s="392"/>
      <c r="BN90" s="392"/>
      <c r="BO90" s="392"/>
      <c r="BP90" s="392"/>
      <c r="BQ90" s="392"/>
      <c r="BR90" s="392"/>
      <c r="BS90" s="392"/>
      <c r="BT90" s="392"/>
      <c r="BU90" s="392"/>
      <c r="BV90" s="392"/>
    </row>
    <row r="91" spans="63:74" x14ac:dyDescent="0.2">
      <c r="BK91" s="392"/>
      <c r="BL91" s="392"/>
      <c r="BM91" s="392"/>
      <c r="BN91" s="392"/>
      <c r="BO91" s="392"/>
      <c r="BP91" s="392"/>
      <c r="BQ91" s="392"/>
      <c r="BR91" s="392"/>
      <c r="BS91" s="392"/>
      <c r="BT91" s="392"/>
      <c r="BU91" s="392"/>
      <c r="BV91" s="392"/>
    </row>
    <row r="92" spans="63:74" x14ac:dyDescent="0.2">
      <c r="BK92" s="392"/>
      <c r="BL92" s="392"/>
      <c r="BM92" s="392"/>
      <c r="BN92" s="392"/>
      <c r="BO92" s="392"/>
      <c r="BP92" s="392"/>
      <c r="BQ92" s="392"/>
      <c r="BR92" s="392"/>
      <c r="BS92" s="392"/>
      <c r="BT92" s="392"/>
      <c r="BU92" s="392"/>
      <c r="BV92" s="392"/>
    </row>
    <row r="93" spans="63:74" x14ac:dyDescent="0.2">
      <c r="BK93" s="392"/>
      <c r="BL93" s="392"/>
      <c r="BM93" s="392"/>
      <c r="BN93" s="392"/>
      <c r="BO93" s="392"/>
      <c r="BP93" s="392"/>
      <c r="BQ93" s="392"/>
      <c r="BR93" s="392"/>
      <c r="BS93" s="392"/>
      <c r="BT93" s="392"/>
      <c r="BU93" s="392"/>
      <c r="BV93" s="392"/>
    </row>
    <row r="94" spans="63:74" x14ac:dyDescent="0.2">
      <c r="BK94" s="392"/>
      <c r="BL94" s="392"/>
      <c r="BM94" s="392"/>
      <c r="BN94" s="392"/>
      <c r="BO94" s="392"/>
      <c r="BP94" s="392"/>
      <c r="BQ94" s="392"/>
      <c r="BR94" s="392"/>
      <c r="BS94" s="392"/>
      <c r="BT94" s="392"/>
      <c r="BU94" s="392"/>
      <c r="BV94" s="392"/>
    </row>
    <row r="95" spans="63:74" x14ac:dyDescent="0.2">
      <c r="BK95" s="392"/>
      <c r="BL95" s="392"/>
      <c r="BM95" s="392"/>
      <c r="BN95" s="392"/>
      <c r="BO95" s="392"/>
      <c r="BP95" s="392"/>
      <c r="BQ95" s="392"/>
      <c r="BR95" s="392"/>
      <c r="BS95" s="392"/>
      <c r="BT95" s="392"/>
      <c r="BU95" s="392"/>
      <c r="BV95" s="392"/>
    </row>
    <row r="96" spans="63:74" x14ac:dyDescent="0.2">
      <c r="BK96" s="392"/>
      <c r="BL96" s="392"/>
      <c r="BM96" s="392"/>
      <c r="BN96" s="392"/>
      <c r="BO96" s="392"/>
      <c r="BP96" s="392"/>
      <c r="BQ96" s="392"/>
      <c r="BR96" s="392"/>
      <c r="BS96" s="392"/>
      <c r="BT96" s="392"/>
      <c r="BU96" s="392"/>
      <c r="BV96" s="392"/>
    </row>
    <row r="97" spans="63:74" x14ac:dyDescent="0.2">
      <c r="BK97" s="392"/>
      <c r="BL97" s="392"/>
      <c r="BM97" s="392"/>
      <c r="BN97" s="392"/>
      <c r="BO97" s="392"/>
      <c r="BP97" s="392"/>
      <c r="BQ97" s="392"/>
      <c r="BR97" s="392"/>
      <c r="BS97" s="392"/>
      <c r="BT97" s="392"/>
      <c r="BU97" s="392"/>
      <c r="BV97" s="392"/>
    </row>
    <row r="98" spans="63:74" x14ac:dyDescent="0.2">
      <c r="BK98" s="392"/>
      <c r="BL98" s="392"/>
      <c r="BM98" s="392"/>
      <c r="BN98" s="392"/>
      <c r="BO98" s="392"/>
      <c r="BP98" s="392"/>
      <c r="BQ98" s="392"/>
      <c r="BR98" s="392"/>
      <c r="BS98" s="392"/>
      <c r="BT98" s="392"/>
      <c r="BU98" s="392"/>
      <c r="BV98" s="392"/>
    </row>
    <row r="99" spans="63:74" x14ac:dyDescent="0.2">
      <c r="BK99" s="392"/>
      <c r="BL99" s="392"/>
      <c r="BM99" s="392"/>
      <c r="BN99" s="392"/>
      <c r="BO99" s="392"/>
      <c r="BP99" s="392"/>
      <c r="BQ99" s="392"/>
      <c r="BR99" s="392"/>
      <c r="BS99" s="392"/>
      <c r="BT99" s="392"/>
      <c r="BU99" s="392"/>
      <c r="BV99" s="392"/>
    </row>
    <row r="100" spans="63:74" x14ac:dyDescent="0.2">
      <c r="BK100" s="392"/>
      <c r="BL100" s="392"/>
      <c r="BM100" s="392"/>
      <c r="BN100" s="392"/>
      <c r="BO100" s="392"/>
      <c r="BP100" s="392"/>
      <c r="BQ100" s="392"/>
      <c r="BR100" s="392"/>
      <c r="BS100" s="392"/>
      <c r="BT100" s="392"/>
      <c r="BU100" s="392"/>
      <c r="BV100" s="392"/>
    </row>
    <row r="101" spans="63:74" x14ac:dyDescent="0.2">
      <c r="BK101" s="392"/>
      <c r="BL101" s="392"/>
      <c r="BM101" s="392"/>
      <c r="BN101" s="392"/>
      <c r="BO101" s="392"/>
      <c r="BP101" s="392"/>
      <c r="BQ101" s="392"/>
      <c r="BR101" s="392"/>
      <c r="BS101" s="392"/>
      <c r="BT101" s="392"/>
      <c r="BU101" s="392"/>
      <c r="BV101" s="392"/>
    </row>
    <row r="102" spans="63:74" x14ac:dyDescent="0.2">
      <c r="BK102" s="392"/>
      <c r="BL102" s="392"/>
      <c r="BM102" s="392"/>
      <c r="BN102" s="392"/>
      <c r="BO102" s="392"/>
      <c r="BP102" s="392"/>
      <c r="BQ102" s="392"/>
      <c r="BR102" s="392"/>
      <c r="BS102" s="392"/>
      <c r="BT102" s="392"/>
      <c r="BU102" s="392"/>
      <c r="BV102" s="392"/>
    </row>
    <row r="103" spans="63:74" x14ac:dyDescent="0.2">
      <c r="BK103" s="392"/>
      <c r="BL103" s="392"/>
      <c r="BM103" s="392"/>
      <c r="BN103" s="392"/>
      <c r="BO103" s="392"/>
      <c r="BP103" s="392"/>
      <c r="BQ103" s="392"/>
      <c r="BR103" s="392"/>
      <c r="BS103" s="392"/>
      <c r="BT103" s="392"/>
      <c r="BU103" s="392"/>
      <c r="BV103" s="392"/>
    </row>
    <row r="104" spans="63:74" x14ac:dyDescent="0.2">
      <c r="BK104" s="392"/>
      <c r="BL104" s="392"/>
      <c r="BM104" s="392"/>
      <c r="BN104" s="392"/>
      <c r="BO104" s="392"/>
      <c r="BP104" s="392"/>
      <c r="BQ104" s="392"/>
      <c r="BR104" s="392"/>
      <c r="BS104" s="392"/>
      <c r="BT104" s="392"/>
      <c r="BU104" s="392"/>
      <c r="BV104" s="392"/>
    </row>
    <row r="105" spans="63:74" x14ac:dyDescent="0.2">
      <c r="BK105" s="392"/>
      <c r="BL105" s="392"/>
      <c r="BM105" s="392"/>
      <c r="BN105" s="392"/>
      <c r="BO105" s="392"/>
      <c r="BP105" s="392"/>
      <c r="BQ105" s="392"/>
      <c r="BR105" s="392"/>
      <c r="BS105" s="392"/>
      <c r="BT105" s="392"/>
      <c r="BU105" s="392"/>
      <c r="BV105" s="392"/>
    </row>
    <row r="106" spans="63:74" x14ac:dyDescent="0.2">
      <c r="BK106" s="392"/>
      <c r="BL106" s="392"/>
      <c r="BM106" s="392"/>
      <c r="BN106" s="392"/>
      <c r="BO106" s="392"/>
      <c r="BP106" s="392"/>
      <c r="BQ106" s="392"/>
      <c r="BR106" s="392"/>
      <c r="BS106" s="392"/>
      <c r="BT106" s="392"/>
      <c r="BU106" s="392"/>
      <c r="BV106" s="392"/>
    </row>
    <row r="107" spans="63:74" x14ac:dyDescent="0.2">
      <c r="BK107" s="392"/>
      <c r="BL107" s="392"/>
      <c r="BM107" s="392"/>
      <c r="BN107" s="392"/>
      <c r="BO107" s="392"/>
      <c r="BP107" s="392"/>
      <c r="BQ107" s="392"/>
      <c r="BR107" s="392"/>
      <c r="BS107" s="392"/>
      <c r="BT107" s="392"/>
      <c r="BU107" s="392"/>
      <c r="BV107" s="392"/>
    </row>
    <row r="108" spans="63:74" x14ac:dyDescent="0.2">
      <c r="BK108" s="392"/>
      <c r="BL108" s="392"/>
      <c r="BM108" s="392"/>
      <c r="BN108" s="392"/>
      <c r="BO108" s="392"/>
      <c r="BP108" s="392"/>
      <c r="BQ108" s="392"/>
      <c r="BR108" s="392"/>
      <c r="BS108" s="392"/>
      <c r="BT108" s="392"/>
      <c r="BU108" s="392"/>
      <c r="BV108" s="392"/>
    </row>
    <row r="109" spans="63:74" x14ac:dyDescent="0.2">
      <c r="BK109" s="392"/>
      <c r="BL109" s="392"/>
      <c r="BM109" s="392"/>
      <c r="BN109" s="392"/>
      <c r="BO109" s="392"/>
      <c r="BP109" s="392"/>
      <c r="BQ109" s="392"/>
      <c r="BR109" s="392"/>
      <c r="BS109" s="392"/>
      <c r="BT109" s="392"/>
      <c r="BU109" s="392"/>
      <c r="BV109" s="392"/>
    </row>
    <row r="110" spans="63:74" x14ac:dyDescent="0.2">
      <c r="BK110" s="392"/>
      <c r="BL110" s="392"/>
      <c r="BM110" s="392"/>
      <c r="BN110" s="392"/>
      <c r="BO110" s="392"/>
      <c r="BP110" s="392"/>
      <c r="BQ110" s="392"/>
      <c r="BR110" s="392"/>
      <c r="BS110" s="392"/>
      <c r="BT110" s="392"/>
      <c r="BU110" s="392"/>
      <c r="BV110" s="392"/>
    </row>
    <row r="111" spans="63:74" x14ac:dyDescent="0.2">
      <c r="BK111" s="392"/>
      <c r="BL111" s="392"/>
      <c r="BM111" s="392"/>
      <c r="BN111" s="392"/>
      <c r="BO111" s="392"/>
      <c r="BP111" s="392"/>
      <c r="BQ111" s="392"/>
      <c r="BR111" s="392"/>
      <c r="BS111" s="392"/>
      <c r="BT111" s="392"/>
      <c r="BU111" s="392"/>
      <c r="BV111" s="392"/>
    </row>
    <row r="112" spans="63:74" x14ac:dyDescent="0.2">
      <c r="BK112" s="392"/>
      <c r="BL112" s="392"/>
      <c r="BM112" s="392"/>
      <c r="BN112" s="392"/>
      <c r="BO112" s="392"/>
      <c r="BP112" s="392"/>
      <c r="BQ112" s="392"/>
      <c r="BR112" s="392"/>
      <c r="BS112" s="392"/>
      <c r="BT112" s="392"/>
      <c r="BU112" s="392"/>
      <c r="BV112" s="392"/>
    </row>
    <row r="113" spans="63:74" x14ac:dyDescent="0.2">
      <c r="BK113" s="392"/>
      <c r="BL113" s="392"/>
      <c r="BM113" s="392"/>
      <c r="BN113" s="392"/>
      <c r="BO113" s="392"/>
      <c r="BP113" s="392"/>
      <c r="BQ113" s="392"/>
      <c r="BR113" s="392"/>
      <c r="BS113" s="392"/>
      <c r="BT113" s="392"/>
      <c r="BU113" s="392"/>
      <c r="BV113" s="392"/>
    </row>
    <row r="114" spans="63:74" x14ac:dyDescent="0.2">
      <c r="BK114" s="392"/>
      <c r="BL114" s="392"/>
      <c r="BM114" s="392"/>
      <c r="BN114" s="392"/>
      <c r="BO114" s="392"/>
      <c r="BP114" s="392"/>
      <c r="BQ114" s="392"/>
      <c r="BR114" s="392"/>
      <c r="BS114" s="392"/>
      <c r="BT114" s="392"/>
      <c r="BU114" s="392"/>
      <c r="BV114" s="392"/>
    </row>
    <row r="115" spans="63:74" x14ac:dyDescent="0.2">
      <c r="BK115" s="392"/>
      <c r="BL115" s="392"/>
      <c r="BM115" s="392"/>
      <c r="BN115" s="392"/>
      <c r="BO115" s="392"/>
      <c r="BP115" s="392"/>
      <c r="BQ115" s="392"/>
      <c r="BR115" s="392"/>
      <c r="BS115" s="392"/>
      <c r="BT115" s="392"/>
      <c r="BU115" s="392"/>
      <c r="BV115" s="392"/>
    </row>
    <row r="116" spans="63:74" x14ac:dyDescent="0.2">
      <c r="BK116" s="392"/>
      <c r="BL116" s="392"/>
      <c r="BM116" s="392"/>
      <c r="BN116" s="392"/>
      <c r="BO116" s="392"/>
      <c r="BP116" s="392"/>
      <c r="BQ116" s="392"/>
      <c r="BR116" s="392"/>
      <c r="BS116" s="392"/>
      <c r="BT116" s="392"/>
      <c r="BU116" s="392"/>
      <c r="BV116" s="392"/>
    </row>
    <row r="117" spans="63:74" x14ac:dyDescent="0.2">
      <c r="BK117" s="392"/>
      <c r="BL117" s="392"/>
      <c r="BM117" s="392"/>
      <c r="BN117" s="392"/>
      <c r="BO117" s="392"/>
      <c r="BP117" s="392"/>
      <c r="BQ117" s="392"/>
      <c r="BR117" s="392"/>
      <c r="BS117" s="392"/>
      <c r="BT117" s="392"/>
      <c r="BU117" s="392"/>
      <c r="BV117" s="392"/>
    </row>
    <row r="118" spans="63:74" x14ac:dyDescent="0.2">
      <c r="BK118" s="392"/>
      <c r="BL118" s="392"/>
      <c r="BM118" s="392"/>
      <c r="BN118" s="392"/>
      <c r="BO118" s="392"/>
      <c r="BP118" s="392"/>
      <c r="BQ118" s="392"/>
      <c r="BR118" s="392"/>
      <c r="BS118" s="392"/>
      <c r="BT118" s="392"/>
      <c r="BU118" s="392"/>
      <c r="BV118" s="392"/>
    </row>
    <row r="119" spans="63:74" x14ac:dyDescent="0.2">
      <c r="BK119" s="392"/>
      <c r="BL119" s="392"/>
      <c r="BM119" s="392"/>
      <c r="BN119" s="392"/>
      <c r="BO119" s="392"/>
      <c r="BP119" s="392"/>
      <c r="BQ119" s="392"/>
      <c r="BR119" s="392"/>
      <c r="BS119" s="392"/>
      <c r="BT119" s="392"/>
      <c r="BU119" s="392"/>
      <c r="BV119" s="392"/>
    </row>
    <row r="120" spans="63:74" x14ac:dyDescent="0.2">
      <c r="BK120" s="392"/>
      <c r="BL120" s="392"/>
      <c r="BM120" s="392"/>
      <c r="BN120" s="392"/>
      <c r="BO120" s="392"/>
      <c r="BP120" s="392"/>
      <c r="BQ120" s="392"/>
      <c r="BR120" s="392"/>
      <c r="BS120" s="392"/>
      <c r="BT120" s="392"/>
      <c r="BU120" s="392"/>
      <c r="BV120" s="392"/>
    </row>
    <row r="121" spans="63:74" x14ac:dyDescent="0.2">
      <c r="BK121" s="392"/>
      <c r="BL121" s="392"/>
      <c r="BM121" s="392"/>
      <c r="BN121" s="392"/>
      <c r="BO121" s="392"/>
      <c r="BP121" s="392"/>
      <c r="BQ121" s="392"/>
      <c r="BR121" s="392"/>
      <c r="BS121" s="392"/>
      <c r="BT121" s="392"/>
      <c r="BU121" s="392"/>
      <c r="BV121" s="392"/>
    </row>
    <row r="122" spans="63:74" x14ac:dyDescent="0.2">
      <c r="BK122" s="392"/>
      <c r="BL122" s="392"/>
      <c r="BM122" s="392"/>
      <c r="BN122" s="392"/>
      <c r="BO122" s="392"/>
      <c r="BP122" s="392"/>
      <c r="BQ122" s="392"/>
      <c r="BR122" s="392"/>
      <c r="BS122" s="392"/>
      <c r="BT122" s="392"/>
      <c r="BU122" s="392"/>
      <c r="BV122" s="392"/>
    </row>
    <row r="123" spans="63:74" x14ac:dyDescent="0.2">
      <c r="BK123" s="392"/>
      <c r="BL123" s="392"/>
      <c r="BM123" s="392"/>
      <c r="BN123" s="392"/>
      <c r="BO123" s="392"/>
      <c r="BP123" s="392"/>
      <c r="BQ123" s="392"/>
      <c r="BR123" s="392"/>
      <c r="BS123" s="392"/>
      <c r="BT123" s="392"/>
      <c r="BU123" s="392"/>
      <c r="BV123" s="392"/>
    </row>
    <row r="124" spans="63:74" x14ac:dyDescent="0.2">
      <c r="BK124" s="392"/>
      <c r="BL124" s="392"/>
      <c r="BM124" s="392"/>
      <c r="BN124" s="392"/>
      <c r="BO124" s="392"/>
      <c r="BP124" s="392"/>
      <c r="BQ124" s="392"/>
      <c r="BR124" s="392"/>
      <c r="BS124" s="392"/>
      <c r="BT124" s="392"/>
      <c r="BU124" s="392"/>
      <c r="BV124" s="392"/>
    </row>
    <row r="125" spans="63:74" x14ac:dyDescent="0.2">
      <c r="BK125" s="392"/>
      <c r="BL125" s="392"/>
      <c r="BM125" s="392"/>
      <c r="BN125" s="392"/>
      <c r="BO125" s="392"/>
      <c r="BP125" s="392"/>
      <c r="BQ125" s="392"/>
      <c r="BR125" s="392"/>
      <c r="BS125" s="392"/>
      <c r="BT125" s="392"/>
      <c r="BU125" s="392"/>
      <c r="BV125" s="392"/>
    </row>
    <row r="126" spans="63:74" x14ac:dyDescent="0.2">
      <c r="BK126" s="392"/>
      <c r="BL126" s="392"/>
      <c r="BM126" s="392"/>
      <c r="BN126" s="392"/>
      <c r="BO126" s="392"/>
      <c r="BP126" s="392"/>
      <c r="BQ126" s="392"/>
      <c r="BR126" s="392"/>
      <c r="BS126" s="392"/>
      <c r="BT126" s="392"/>
      <c r="BU126" s="392"/>
      <c r="BV126" s="392"/>
    </row>
    <row r="127" spans="63:74" x14ac:dyDescent="0.2">
      <c r="BK127" s="392"/>
      <c r="BL127" s="392"/>
      <c r="BM127" s="392"/>
      <c r="BN127" s="392"/>
      <c r="BO127" s="392"/>
      <c r="BP127" s="392"/>
      <c r="BQ127" s="392"/>
      <c r="BR127" s="392"/>
      <c r="BS127" s="392"/>
      <c r="BT127" s="392"/>
      <c r="BU127" s="392"/>
      <c r="BV127" s="392"/>
    </row>
    <row r="128" spans="63:74" x14ac:dyDescent="0.2">
      <c r="BK128" s="392"/>
      <c r="BL128" s="392"/>
      <c r="BM128" s="392"/>
      <c r="BN128" s="392"/>
      <c r="BO128" s="392"/>
      <c r="BP128" s="392"/>
      <c r="BQ128" s="392"/>
      <c r="BR128" s="392"/>
      <c r="BS128" s="392"/>
      <c r="BT128" s="392"/>
      <c r="BU128" s="392"/>
      <c r="BV128" s="392"/>
    </row>
    <row r="129" spans="63:74" x14ac:dyDescent="0.2">
      <c r="BK129" s="392"/>
      <c r="BL129" s="392"/>
      <c r="BM129" s="392"/>
      <c r="BN129" s="392"/>
      <c r="BO129" s="392"/>
      <c r="BP129" s="392"/>
      <c r="BQ129" s="392"/>
      <c r="BR129" s="392"/>
      <c r="BS129" s="392"/>
      <c r="BT129" s="392"/>
      <c r="BU129" s="392"/>
      <c r="BV129" s="392"/>
    </row>
    <row r="130" spans="63:74" x14ac:dyDescent="0.2">
      <c r="BK130" s="392"/>
      <c r="BL130" s="392"/>
      <c r="BM130" s="392"/>
      <c r="BN130" s="392"/>
      <c r="BO130" s="392"/>
      <c r="BP130" s="392"/>
      <c r="BQ130" s="392"/>
      <c r="BR130" s="392"/>
      <c r="BS130" s="392"/>
      <c r="BT130" s="392"/>
      <c r="BU130" s="392"/>
      <c r="BV130" s="392"/>
    </row>
    <row r="131" spans="63:74" x14ac:dyDescent="0.2">
      <c r="BK131" s="392"/>
      <c r="BL131" s="392"/>
      <c r="BM131" s="392"/>
      <c r="BN131" s="392"/>
      <c r="BO131" s="392"/>
      <c r="BP131" s="392"/>
      <c r="BQ131" s="392"/>
      <c r="BR131" s="392"/>
      <c r="BS131" s="392"/>
      <c r="BT131" s="392"/>
      <c r="BU131" s="392"/>
      <c r="BV131" s="392"/>
    </row>
    <row r="132" spans="63:74" x14ac:dyDescent="0.2">
      <c r="BK132" s="392"/>
      <c r="BL132" s="392"/>
      <c r="BM132" s="392"/>
      <c r="BN132" s="392"/>
      <c r="BO132" s="392"/>
      <c r="BP132" s="392"/>
      <c r="BQ132" s="392"/>
      <c r="BR132" s="392"/>
      <c r="BS132" s="392"/>
      <c r="BT132" s="392"/>
      <c r="BU132" s="392"/>
      <c r="BV132" s="392"/>
    </row>
    <row r="133" spans="63:74" x14ac:dyDescent="0.2">
      <c r="BK133" s="392"/>
      <c r="BL133" s="392"/>
      <c r="BM133" s="392"/>
      <c r="BN133" s="392"/>
      <c r="BO133" s="392"/>
      <c r="BP133" s="392"/>
      <c r="BQ133" s="392"/>
      <c r="BR133" s="392"/>
      <c r="BS133" s="392"/>
      <c r="BT133" s="392"/>
      <c r="BU133" s="392"/>
      <c r="BV133" s="392"/>
    </row>
    <row r="134" spans="63:74" x14ac:dyDescent="0.2">
      <c r="BK134" s="392"/>
      <c r="BL134" s="392"/>
      <c r="BM134" s="392"/>
      <c r="BN134" s="392"/>
      <c r="BO134" s="392"/>
      <c r="BP134" s="392"/>
      <c r="BQ134" s="392"/>
      <c r="BR134" s="392"/>
      <c r="BS134" s="392"/>
      <c r="BT134" s="392"/>
      <c r="BU134" s="392"/>
      <c r="BV134" s="392"/>
    </row>
    <row r="135" spans="63:74" x14ac:dyDescent="0.2">
      <c r="BK135" s="392"/>
      <c r="BL135" s="392"/>
      <c r="BM135" s="392"/>
      <c r="BN135" s="392"/>
      <c r="BO135" s="392"/>
      <c r="BP135" s="392"/>
      <c r="BQ135" s="392"/>
      <c r="BR135" s="392"/>
      <c r="BS135" s="392"/>
      <c r="BT135" s="392"/>
      <c r="BU135" s="392"/>
      <c r="BV135" s="392"/>
    </row>
    <row r="136" spans="63:74" x14ac:dyDescent="0.2">
      <c r="BK136" s="392"/>
      <c r="BL136" s="392"/>
      <c r="BM136" s="392"/>
      <c r="BN136" s="392"/>
      <c r="BO136" s="392"/>
      <c r="BP136" s="392"/>
      <c r="BQ136" s="392"/>
      <c r="BR136" s="392"/>
      <c r="BS136" s="392"/>
      <c r="BT136" s="392"/>
      <c r="BU136" s="392"/>
      <c r="BV136" s="392"/>
    </row>
    <row r="137" spans="63:74" x14ac:dyDescent="0.2">
      <c r="BK137" s="392"/>
      <c r="BL137" s="392"/>
      <c r="BM137" s="392"/>
      <c r="BN137" s="392"/>
      <c r="BO137" s="392"/>
      <c r="BP137" s="392"/>
      <c r="BQ137" s="392"/>
      <c r="BR137" s="392"/>
      <c r="BS137" s="392"/>
      <c r="BT137" s="392"/>
      <c r="BU137" s="392"/>
      <c r="BV137" s="392"/>
    </row>
    <row r="138" spans="63:74" x14ac:dyDescent="0.2">
      <c r="BK138" s="392"/>
      <c r="BL138" s="392"/>
      <c r="BM138" s="392"/>
      <c r="BN138" s="392"/>
      <c r="BO138" s="392"/>
      <c r="BP138" s="392"/>
      <c r="BQ138" s="392"/>
      <c r="BR138" s="392"/>
      <c r="BS138" s="392"/>
      <c r="BT138" s="392"/>
      <c r="BU138" s="392"/>
      <c r="BV138" s="392"/>
    </row>
    <row r="139" spans="63:74" x14ac:dyDescent="0.2">
      <c r="BK139" s="392"/>
      <c r="BL139" s="392"/>
      <c r="BM139" s="392"/>
      <c r="BN139" s="392"/>
      <c r="BO139" s="392"/>
      <c r="BP139" s="392"/>
      <c r="BQ139" s="392"/>
      <c r="BR139" s="392"/>
      <c r="BS139" s="392"/>
      <c r="BT139" s="392"/>
      <c r="BU139" s="392"/>
      <c r="BV139" s="392"/>
    </row>
    <row r="140" spans="63:74" x14ac:dyDescent="0.2">
      <c r="BK140" s="392"/>
      <c r="BL140" s="392"/>
      <c r="BM140" s="392"/>
      <c r="BN140" s="392"/>
      <c r="BO140" s="392"/>
      <c r="BP140" s="392"/>
      <c r="BQ140" s="392"/>
      <c r="BR140" s="392"/>
      <c r="BS140" s="392"/>
      <c r="BT140" s="392"/>
      <c r="BU140" s="392"/>
      <c r="BV140" s="392"/>
    </row>
    <row r="141" spans="63:74" x14ac:dyDescent="0.2">
      <c r="BK141" s="392"/>
      <c r="BL141" s="392"/>
      <c r="BM141" s="392"/>
      <c r="BN141" s="392"/>
      <c r="BO141" s="392"/>
      <c r="BP141" s="392"/>
      <c r="BQ141" s="392"/>
      <c r="BR141" s="392"/>
      <c r="BS141" s="392"/>
      <c r="BT141" s="392"/>
      <c r="BU141" s="392"/>
      <c r="BV141" s="392"/>
    </row>
    <row r="142" spans="63:74" x14ac:dyDescent="0.2">
      <c r="BK142" s="392"/>
      <c r="BL142" s="392"/>
      <c r="BM142" s="392"/>
      <c r="BN142" s="392"/>
      <c r="BO142" s="392"/>
      <c r="BP142" s="392"/>
      <c r="BQ142" s="392"/>
      <c r="BR142" s="392"/>
      <c r="BS142" s="392"/>
      <c r="BT142" s="392"/>
      <c r="BU142" s="392"/>
      <c r="BV142" s="392"/>
    </row>
    <row r="143" spans="63:74" x14ac:dyDescent="0.2">
      <c r="BK143" s="392"/>
      <c r="BL143" s="392"/>
      <c r="BM143" s="392"/>
      <c r="BN143" s="392"/>
      <c r="BO143" s="392"/>
      <c r="BP143" s="392"/>
      <c r="BQ143" s="392"/>
      <c r="BR143" s="392"/>
      <c r="BS143" s="392"/>
      <c r="BT143" s="392"/>
      <c r="BU143" s="392"/>
      <c r="BV143" s="392"/>
    </row>
  </sheetData>
  <mergeCells count="17">
    <mergeCell ref="B47:Q47"/>
    <mergeCell ref="B48:Q48"/>
    <mergeCell ref="B49:Q49"/>
    <mergeCell ref="A1:A2"/>
    <mergeCell ref="B41:Q41"/>
    <mergeCell ref="B43:Q43"/>
    <mergeCell ref="B44:Q44"/>
    <mergeCell ref="B45:Q45"/>
    <mergeCell ref="B42:Q42"/>
    <mergeCell ref="B46:Q46"/>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V23" activePane="bottomRight" state="frozen"/>
      <selection activeCell="BC15" sqref="BC15"/>
      <selection pane="topRight" activeCell="BC15" sqref="BC15"/>
      <selection pane="bottomLeft" activeCell="BC15" sqref="BC15"/>
      <selection pane="bottomRight" activeCell="AX39" sqref="AX39"/>
    </sheetView>
  </sheetViews>
  <sheetFormatPr defaultColWidth="9.5703125" defaultRowHeight="11.25" x14ac:dyDescent="0.2"/>
  <cols>
    <col min="1" max="1" width="11.5703125" style="89" customWidth="1"/>
    <col min="2" max="2" width="27.42578125" style="89" customWidth="1"/>
    <col min="3" max="50" width="6.5703125" style="89" customWidth="1"/>
    <col min="51" max="57" width="6.5703125" style="388" customWidth="1"/>
    <col min="58" max="58" width="6.5703125" style="688" customWidth="1"/>
    <col min="59" max="62" width="6.5703125" style="388" customWidth="1"/>
    <col min="63" max="74" width="6.5703125" style="89" customWidth="1"/>
    <col min="75" max="16384" width="9.5703125" style="89"/>
  </cols>
  <sheetData>
    <row r="1" spans="1:74" ht="14.85" customHeight="1" x14ac:dyDescent="0.2">
      <c r="A1" s="765" t="s">
        <v>1023</v>
      </c>
      <c r="B1" s="810" t="s">
        <v>254</v>
      </c>
      <c r="C1" s="811"/>
      <c r="D1" s="811"/>
      <c r="E1" s="811"/>
      <c r="F1" s="811"/>
      <c r="G1" s="811"/>
      <c r="H1" s="811"/>
      <c r="I1" s="811"/>
      <c r="J1" s="811"/>
      <c r="K1" s="811"/>
      <c r="L1" s="811"/>
      <c r="M1" s="811"/>
      <c r="N1" s="811"/>
      <c r="O1" s="811"/>
      <c r="P1" s="811"/>
      <c r="Q1" s="811"/>
      <c r="R1" s="811"/>
      <c r="S1" s="811"/>
      <c r="T1" s="811"/>
      <c r="U1" s="811"/>
      <c r="V1" s="811"/>
      <c r="W1" s="811"/>
      <c r="X1" s="811"/>
      <c r="Y1" s="811"/>
      <c r="Z1" s="811"/>
      <c r="AA1" s="811"/>
      <c r="AB1" s="811"/>
      <c r="AC1" s="811"/>
      <c r="AD1" s="811"/>
      <c r="AE1" s="811"/>
      <c r="AF1" s="811"/>
      <c r="AG1" s="811"/>
      <c r="AH1" s="811"/>
      <c r="AI1" s="811"/>
      <c r="AJ1" s="811"/>
      <c r="AK1" s="811"/>
      <c r="AL1" s="811"/>
      <c r="AM1" s="303"/>
    </row>
    <row r="2" spans="1:74" s="72" customFormat="1" ht="12.75" x14ac:dyDescent="0.2">
      <c r="A2" s="766"/>
      <c r="B2" s="542" t="str">
        <f>"U.S. Energy Information Administration  |  Short-Term Energy Outlook  - "&amp;Dates!D1</f>
        <v>U.S. Energy Information Administration  |  Short-Term Energy Outlook  - February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c r="AY2" s="396"/>
      <c r="AZ2" s="396"/>
      <c r="BA2" s="396"/>
      <c r="BB2" s="396"/>
      <c r="BC2" s="396"/>
      <c r="BD2" s="396"/>
      <c r="BE2" s="396"/>
      <c r="BF2" s="678"/>
      <c r="BG2" s="396"/>
      <c r="BH2" s="396"/>
      <c r="BI2" s="396"/>
      <c r="BJ2" s="396"/>
    </row>
    <row r="3" spans="1:74" s="12" customFormat="1" ht="12.75" x14ac:dyDescent="0.2">
      <c r="A3" s="14"/>
      <c r="B3" s="15"/>
      <c r="C3" s="770">
        <f>Dates!D3</f>
        <v>2012</v>
      </c>
      <c r="D3" s="761"/>
      <c r="E3" s="761"/>
      <c r="F3" s="761"/>
      <c r="G3" s="761"/>
      <c r="H3" s="761"/>
      <c r="I3" s="761"/>
      <c r="J3" s="761"/>
      <c r="K3" s="761"/>
      <c r="L3" s="761"/>
      <c r="M3" s="761"/>
      <c r="N3" s="762"/>
      <c r="O3" s="770">
        <f>C3+1</f>
        <v>2013</v>
      </c>
      <c r="P3" s="771"/>
      <c r="Q3" s="771"/>
      <c r="R3" s="771"/>
      <c r="S3" s="771"/>
      <c r="T3" s="771"/>
      <c r="U3" s="771"/>
      <c r="V3" s="771"/>
      <c r="W3" s="771"/>
      <c r="X3" s="761"/>
      <c r="Y3" s="761"/>
      <c r="Z3" s="762"/>
      <c r="AA3" s="760">
        <f>O3+1</f>
        <v>2014</v>
      </c>
      <c r="AB3" s="761"/>
      <c r="AC3" s="761"/>
      <c r="AD3" s="761"/>
      <c r="AE3" s="761"/>
      <c r="AF3" s="761"/>
      <c r="AG3" s="761"/>
      <c r="AH3" s="761"/>
      <c r="AI3" s="761"/>
      <c r="AJ3" s="761"/>
      <c r="AK3" s="761"/>
      <c r="AL3" s="762"/>
      <c r="AM3" s="760">
        <f>AA3+1</f>
        <v>2015</v>
      </c>
      <c r="AN3" s="761"/>
      <c r="AO3" s="761"/>
      <c r="AP3" s="761"/>
      <c r="AQ3" s="761"/>
      <c r="AR3" s="761"/>
      <c r="AS3" s="761"/>
      <c r="AT3" s="761"/>
      <c r="AU3" s="761"/>
      <c r="AV3" s="761"/>
      <c r="AW3" s="761"/>
      <c r="AX3" s="762"/>
      <c r="AY3" s="760">
        <f>AM3+1</f>
        <v>2016</v>
      </c>
      <c r="AZ3" s="767"/>
      <c r="BA3" s="767"/>
      <c r="BB3" s="767"/>
      <c r="BC3" s="767"/>
      <c r="BD3" s="767"/>
      <c r="BE3" s="767"/>
      <c r="BF3" s="767"/>
      <c r="BG3" s="767"/>
      <c r="BH3" s="767"/>
      <c r="BI3" s="767"/>
      <c r="BJ3" s="768"/>
      <c r="BK3" s="760">
        <f>AY3+1</f>
        <v>2017</v>
      </c>
      <c r="BL3" s="761"/>
      <c r="BM3" s="761"/>
      <c r="BN3" s="761"/>
      <c r="BO3" s="761"/>
      <c r="BP3" s="761"/>
      <c r="BQ3" s="761"/>
      <c r="BR3" s="761"/>
      <c r="BS3" s="761"/>
      <c r="BT3" s="761"/>
      <c r="BU3" s="761"/>
      <c r="BV3" s="762"/>
    </row>
    <row r="4" spans="1:74" s="12" customFormat="1"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A5" s="90"/>
      <c r="B5" s="91" t="s">
        <v>236</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24"/>
      <c r="AZ5" s="424"/>
      <c r="BA5" s="424"/>
      <c r="BB5" s="424"/>
      <c r="BC5" s="424"/>
      <c r="BD5" s="424"/>
      <c r="BE5" s="424"/>
      <c r="BF5" s="92"/>
      <c r="BG5" s="424"/>
      <c r="BH5" s="92"/>
      <c r="BI5" s="424"/>
      <c r="BJ5" s="424"/>
      <c r="BK5" s="424"/>
      <c r="BL5" s="424"/>
      <c r="BM5" s="424"/>
      <c r="BN5" s="424"/>
      <c r="BO5" s="424"/>
      <c r="BP5" s="424"/>
      <c r="BQ5" s="424"/>
      <c r="BR5" s="424"/>
      <c r="BS5" s="424"/>
      <c r="BT5" s="424"/>
      <c r="BU5" s="424"/>
      <c r="BV5" s="424"/>
    </row>
    <row r="6" spans="1:74" ht="11.1" customHeight="1" x14ac:dyDescent="0.2">
      <c r="A6" s="93" t="s">
        <v>216</v>
      </c>
      <c r="B6" s="199" t="s">
        <v>598</v>
      </c>
      <c r="C6" s="258">
        <v>95.101634000000004</v>
      </c>
      <c r="D6" s="258">
        <v>85.913982000000004</v>
      </c>
      <c r="E6" s="258">
        <v>85.849259000000004</v>
      </c>
      <c r="F6" s="258">
        <v>77.514076000000003</v>
      </c>
      <c r="G6" s="258">
        <v>81.716712999999999</v>
      </c>
      <c r="H6" s="258">
        <v>81.816274000000007</v>
      </c>
      <c r="I6" s="258">
        <v>86.320751999999999</v>
      </c>
      <c r="J6" s="258">
        <v>90.816376000000005</v>
      </c>
      <c r="K6" s="258">
        <v>81.818464000000006</v>
      </c>
      <c r="L6" s="258">
        <v>85.238606000000004</v>
      </c>
      <c r="M6" s="258">
        <v>84.147063000000003</v>
      </c>
      <c r="N6" s="258">
        <v>80.205219</v>
      </c>
      <c r="O6" s="258">
        <v>82.712567000000007</v>
      </c>
      <c r="P6" s="258">
        <v>77.586061999999998</v>
      </c>
      <c r="Q6" s="258">
        <v>84.567981000000003</v>
      </c>
      <c r="R6" s="258">
        <v>78.909121999999996</v>
      </c>
      <c r="S6" s="258">
        <v>83.270747</v>
      </c>
      <c r="T6" s="258">
        <v>81.031302999999994</v>
      </c>
      <c r="U6" s="258">
        <v>84.517932999999999</v>
      </c>
      <c r="V6" s="258">
        <v>90.199068999999994</v>
      </c>
      <c r="W6" s="258">
        <v>82.877616000000003</v>
      </c>
      <c r="X6" s="258">
        <v>80.602952000000002</v>
      </c>
      <c r="Y6" s="258">
        <v>80.576342999999994</v>
      </c>
      <c r="Z6" s="258">
        <v>77.990083999999996</v>
      </c>
      <c r="AA6" s="258">
        <v>82.963865999999996</v>
      </c>
      <c r="AB6" s="258">
        <v>75.293994999999995</v>
      </c>
      <c r="AC6" s="258">
        <v>86.928590999999997</v>
      </c>
      <c r="AD6" s="258">
        <v>82.975652999999994</v>
      </c>
      <c r="AE6" s="258">
        <v>83.787621999999999</v>
      </c>
      <c r="AF6" s="258">
        <v>79.063452999999996</v>
      </c>
      <c r="AG6" s="258">
        <v>84.429383000000001</v>
      </c>
      <c r="AH6" s="258">
        <v>87.326920000000001</v>
      </c>
      <c r="AI6" s="258">
        <v>83.563159999999996</v>
      </c>
      <c r="AJ6" s="258">
        <v>85.381077000000005</v>
      </c>
      <c r="AK6" s="258">
        <v>81.677688000000003</v>
      </c>
      <c r="AL6" s="258">
        <v>86.259119999999996</v>
      </c>
      <c r="AM6" s="258">
        <v>86.548214000000002</v>
      </c>
      <c r="AN6" s="258">
        <v>72.210072999999994</v>
      </c>
      <c r="AO6" s="258">
        <v>81.430333000000005</v>
      </c>
      <c r="AP6" s="258">
        <v>74.703721999999999</v>
      </c>
      <c r="AQ6" s="258">
        <v>69.941886999999994</v>
      </c>
      <c r="AR6" s="258">
        <v>66.484027999999995</v>
      </c>
      <c r="AS6" s="258">
        <v>74.991136999999995</v>
      </c>
      <c r="AT6" s="258">
        <v>81.012646000000004</v>
      </c>
      <c r="AU6" s="258">
        <v>76.354888000000003</v>
      </c>
      <c r="AV6" s="258">
        <v>75.454626000000005</v>
      </c>
      <c r="AW6" s="258">
        <v>68.430554999999998</v>
      </c>
      <c r="AX6" s="258">
        <v>62.903177999999997</v>
      </c>
      <c r="AY6" s="258">
        <v>58.637238095000001</v>
      </c>
      <c r="AZ6" s="346">
        <v>69.828140000000005</v>
      </c>
      <c r="BA6" s="346">
        <v>72.130989999999997</v>
      </c>
      <c r="BB6" s="346">
        <v>65.065989999999999</v>
      </c>
      <c r="BC6" s="346">
        <v>64.931049999999999</v>
      </c>
      <c r="BD6" s="346">
        <v>69.245059999999995</v>
      </c>
      <c r="BE6" s="346">
        <v>72.236279999999994</v>
      </c>
      <c r="BF6" s="346">
        <v>75.778139999999993</v>
      </c>
      <c r="BG6" s="346">
        <v>70.455820000000003</v>
      </c>
      <c r="BH6" s="346">
        <v>71.898539999999997</v>
      </c>
      <c r="BI6" s="346">
        <v>65.472089999999994</v>
      </c>
      <c r="BJ6" s="346">
        <v>78.112989999999996</v>
      </c>
      <c r="BK6" s="346">
        <v>75.417950000000005</v>
      </c>
      <c r="BL6" s="346">
        <v>69.303870000000003</v>
      </c>
      <c r="BM6" s="346">
        <v>72.432590000000005</v>
      </c>
      <c r="BN6" s="346">
        <v>63.320259999999998</v>
      </c>
      <c r="BO6" s="346">
        <v>64.234309999999994</v>
      </c>
      <c r="BP6" s="346">
        <v>68.370260000000002</v>
      </c>
      <c r="BQ6" s="346">
        <v>71.985860000000002</v>
      </c>
      <c r="BR6" s="346">
        <v>75.427170000000004</v>
      </c>
      <c r="BS6" s="346">
        <v>70.360939999999999</v>
      </c>
      <c r="BT6" s="346">
        <v>70.985669999999999</v>
      </c>
      <c r="BU6" s="346">
        <v>65.242609999999999</v>
      </c>
      <c r="BV6" s="346">
        <v>73.938789999999997</v>
      </c>
    </row>
    <row r="7" spans="1:74" ht="11.1" customHeight="1" x14ac:dyDescent="0.2">
      <c r="A7" s="93" t="s">
        <v>217</v>
      </c>
      <c r="B7" s="199" t="s">
        <v>599</v>
      </c>
      <c r="C7" s="258">
        <v>27.630471</v>
      </c>
      <c r="D7" s="258">
        <v>25.813575</v>
      </c>
      <c r="E7" s="258">
        <v>26.947158999999999</v>
      </c>
      <c r="F7" s="258">
        <v>24.933772000000001</v>
      </c>
      <c r="G7" s="258">
        <v>25.727108999999999</v>
      </c>
      <c r="H7" s="258">
        <v>24.937626000000002</v>
      </c>
      <c r="I7" s="258">
        <v>23.053591000000001</v>
      </c>
      <c r="J7" s="258">
        <v>24.436391</v>
      </c>
      <c r="K7" s="258">
        <v>21.517367</v>
      </c>
      <c r="L7" s="258">
        <v>23.354050999999998</v>
      </c>
      <c r="M7" s="258">
        <v>22.57929</v>
      </c>
      <c r="N7" s="258">
        <v>22.046035</v>
      </c>
      <c r="O7" s="258">
        <v>23.628101999999998</v>
      </c>
      <c r="P7" s="258">
        <v>22.163643</v>
      </c>
      <c r="Q7" s="258">
        <v>24.158142000000002</v>
      </c>
      <c r="R7" s="258">
        <v>23.071092</v>
      </c>
      <c r="S7" s="258">
        <v>24.346305999999998</v>
      </c>
      <c r="T7" s="258">
        <v>23.691516</v>
      </c>
      <c r="U7" s="258">
        <v>21.875997999999999</v>
      </c>
      <c r="V7" s="258">
        <v>23.346506999999999</v>
      </c>
      <c r="W7" s="258">
        <v>21.451450000000001</v>
      </c>
      <c r="X7" s="258">
        <v>21.500097</v>
      </c>
      <c r="Y7" s="258">
        <v>21.492981</v>
      </c>
      <c r="Z7" s="258">
        <v>20.803142000000001</v>
      </c>
      <c r="AA7" s="258">
        <v>22.834921999999999</v>
      </c>
      <c r="AB7" s="258">
        <v>20.723848</v>
      </c>
      <c r="AC7" s="258">
        <v>23.926189000000001</v>
      </c>
      <c r="AD7" s="258">
        <v>23.515139000000001</v>
      </c>
      <c r="AE7" s="258">
        <v>23.745232999999999</v>
      </c>
      <c r="AF7" s="258">
        <v>22.406493999999999</v>
      </c>
      <c r="AG7" s="258">
        <v>22.332177000000001</v>
      </c>
      <c r="AH7" s="258">
        <v>23.098617999999998</v>
      </c>
      <c r="AI7" s="258">
        <v>22.103100999999999</v>
      </c>
      <c r="AJ7" s="258">
        <v>21.405317</v>
      </c>
      <c r="AK7" s="258">
        <v>20.476882</v>
      </c>
      <c r="AL7" s="258">
        <v>21.625456</v>
      </c>
      <c r="AM7" s="258">
        <v>22.432531999999998</v>
      </c>
      <c r="AN7" s="258">
        <v>18.716201000000002</v>
      </c>
      <c r="AO7" s="258">
        <v>21.106024999999999</v>
      </c>
      <c r="AP7" s="258">
        <v>19.336175000000001</v>
      </c>
      <c r="AQ7" s="258">
        <v>18.103632000000001</v>
      </c>
      <c r="AR7" s="258">
        <v>17.208644</v>
      </c>
      <c r="AS7" s="258">
        <v>19.550242000000001</v>
      </c>
      <c r="AT7" s="258">
        <v>21.120049999999999</v>
      </c>
      <c r="AU7" s="258">
        <v>19.667256999999999</v>
      </c>
      <c r="AV7" s="258">
        <v>18.441787000000001</v>
      </c>
      <c r="AW7" s="258">
        <v>16.753857</v>
      </c>
      <c r="AX7" s="258">
        <v>15.364573</v>
      </c>
      <c r="AY7" s="258">
        <v>14.339271429</v>
      </c>
      <c r="AZ7" s="346">
        <v>17.82244</v>
      </c>
      <c r="BA7" s="346">
        <v>18.977119999999999</v>
      </c>
      <c r="BB7" s="346">
        <v>18.002289999999999</v>
      </c>
      <c r="BC7" s="346">
        <v>18.19183</v>
      </c>
      <c r="BD7" s="346">
        <v>17.327649999999998</v>
      </c>
      <c r="BE7" s="346">
        <v>17.801210000000001</v>
      </c>
      <c r="BF7" s="346">
        <v>19.2379</v>
      </c>
      <c r="BG7" s="346">
        <v>17.401820000000001</v>
      </c>
      <c r="BH7" s="346">
        <v>17.743939999999998</v>
      </c>
      <c r="BI7" s="346">
        <v>15.72621</v>
      </c>
      <c r="BJ7" s="346">
        <v>16.278670000000002</v>
      </c>
      <c r="BK7" s="346">
        <v>18.61262</v>
      </c>
      <c r="BL7" s="346">
        <v>17.265319999999999</v>
      </c>
      <c r="BM7" s="346">
        <v>18.242360000000001</v>
      </c>
      <c r="BN7" s="346">
        <v>16.402640000000002</v>
      </c>
      <c r="BO7" s="346">
        <v>16.75104</v>
      </c>
      <c r="BP7" s="346">
        <v>17.830110000000001</v>
      </c>
      <c r="BQ7" s="346">
        <v>16.586690000000001</v>
      </c>
      <c r="BR7" s="346">
        <v>17.991669999999999</v>
      </c>
      <c r="BS7" s="346">
        <v>16.285699999999999</v>
      </c>
      <c r="BT7" s="346">
        <v>16.479659999999999</v>
      </c>
      <c r="BU7" s="346">
        <v>14.639939999999999</v>
      </c>
      <c r="BV7" s="346">
        <v>17.395430000000001</v>
      </c>
    </row>
    <row r="8" spans="1:74" ht="11.1" customHeight="1" x14ac:dyDescent="0.2">
      <c r="A8" s="93" t="s">
        <v>218</v>
      </c>
      <c r="B8" s="199" t="s">
        <v>600</v>
      </c>
      <c r="C8" s="258">
        <v>15.388408999999999</v>
      </c>
      <c r="D8" s="258">
        <v>14.482832999999999</v>
      </c>
      <c r="E8" s="258">
        <v>15.028662000000001</v>
      </c>
      <c r="F8" s="258">
        <v>14.547551</v>
      </c>
      <c r="G8" s="258">
        <v>15.332924999999999</v>
      </c>
      <c r="H8" s="258">
        <v>14.297273000000001</v>
      </c>
      <c r="I8" s="258">
        <v>15.500301</v>
      </c>
      <c r="J8" s="258">
        <v>16.279358999999999</v>
      </c>
      <c r="K8" s="258">
        <v>14.596551</v>
      </c>
      <c r="L8" s="258">
        <v>15.364711</v>
      </c>
      <c r="M8" s="258">
        <v>14.864587</v>
      </c>
      <c r="N8" s="258">
        <v>14.55491</v>
      </c>
      <c r="O8" s="258">
        <v>15.412965</v>
      </c>
      <c r="P8" s="258">
        <v>14.457682</v>
      </c>
      <c r="Q8" s="258">
        <v>15.758732999999999</v>
      </c>
      <c r="R8" s="258">
        <v>14.670420999999999</v>
      </c>
      <c r="S8" s="258">
        <v>15.481297</v>
      </c>
      <c r="T8" s="258">
        <v>15.064968</v>
      </c>
      <c r="U8" s="258">
        <v>15.820671000000001</v>
      </c>
      <c r="V8" s="258">
        <v>16.884094999999999</v>
      </c>
      <c r="W8" s="258">
        <v>15.513631</v>
      </c>
      <c r="X8" s="258">
        <v>14.841317</v>
      </c>
      <c r="Y8" s="258">
        <v>14.836437</v>
      </c>
      <c r="Z8" s="258">
        <v>14.360258</v>
      </c>
      <c r="AA8" s="258">
        <v>15.664334999999999</v>
      </c>
      <c r="AB8" s="258">
        <v>14.216217</v>
      </c>
      <c r="AC8" s="258">
        <v>16.412913</v>
      </c>
      <c r="AD8" s="258">
        <v>15.119683999999999</v>
      </c>
      <c r="AE8" s="258">
        <v>15.267637000000001</v>
      </c>
      <c r="AF8" s="258">
        <v>14.406741999999999</v>
      </c>
      <c r="AG8" s="258">
        <v>16.312633999999999</v>
      </c>
      <c r="AH8" s="258">
        <v>16.872481000000001</v>
      </c>
      <c r="AI8" s="258">
        <v>16.145264000000001</v>
      </c>
      <c r="AJ8" s="258">
        <v>16.269439999999999</v>
      </c>
      <c r="AK8" s="258">
        <v>15.56371</v>
      </c>
      <c r="AL8" s="258">
        <v>16.436706999999998</v>
      </c>
      <c r="AM8" s="258">
        <v>16.302237000000002</v>
      </c>
      <c r="AN8" s="258">
        <v>13.601514999999999</v>
      </c>
      <c r="AO8" s="258">
        <v>15.338222999999999</v>
      </c>
      <c r="AP8" s="258">
        <v>13.752045000000001</v>
      </c>
      <c r="AQ8" s="258">
        <v>12.875438000000001</v>
      </c>
      <c r="AR8" s="258">
        <v>12.238818</v>
      </c>
      <c r="AS8" s="258">
        <v>14.454414</v>
      </c>
      <c r="AT8" s="258">
        <v>15.615072</v>
      </c>
      <c r="AU8" s="258">
        <v>14.730907</v>
      </c>
      <c r="AV8" s="258">
        <v>14.513806000000001</v>
      </c>
      <c r="AW8" s="258">
        <v>13.136207000000001</v>
      </c>
      <c r="AX8" s="258">
        <v>12.096318</v>
      </c>
      <c r="AY8" s="258">
        <v>11.029947619</v>
      </c>
      <c r="AZ8" s="346">
        <v>14.007020000000001</v>
      </c>
      <c r="BA8" s="346">
        <v>14.408060000000001</v>
      </c>
      <c r="BB8" s="346">
        <v>13.219580000000001</v>
      </c>
      <c r="BC8" s="346">
        <v>13.235110000000001</v>
      </c>
      <c r="BD8" s="346">
        <v>13.28285</v>
      </c>
      <c r="BE8" s="346">
        <v>14.303900000000001</v>
      </c>
      <c r="BF8" s="346">
        <v>14.94055</v>
      </c>
      <c r="BG8" s="346">
        <v>13.980040000000001</v>
      </c>
      <c r="BH8" s="346">
        <v>14.20149</v>
      </c>
      <c r="BI8" s="346">
        <v>13.22414</v>
      </c>
      <c r="BJ8" s="346">
        <v>15.25642</v>
      </c>
      <c r="BK8" s="346">
        <v>14.393370000000001</v>
      </c>
      <c r="BL8" s="346">
        <v>13.1592</v>
      </c>
      <c r="BM8" s="346">
        <v>14.412039999999999</v>
      </c>
      <c r="BN8" s="346">
        <v>12.8704</v>
      </c>
      <c r="BO8" s="346">
        <v>13.22369</v>
      </c>
      <c r="BP8" s="346">
        <v>13.36777</v>
      </c>
      <c r="BQ8" s="346">
        <v>14.588749999999999</v>
      </c>
      <c r="BR8" s="346">
        <v>15.30654</v>
      </c>
      <c r="BS8" s="346">
        <v>14.4335</v>
      </c>
      <c r="BT8" s="346">
        <v>14.517200000000001</v>
      </c>
      <c r="BU8" s="346">
        <v>13.726800000000001</v>
      </c>
      <c r="BV8" s="346">
        <v>15.023289999999999</v>
      </c>
    </row>
    <row r="9" spans="1:74" ht="11.1" customHeight="1" x14ac:dyDescent="0.2">
      <c r="A9" s="93" t="s">
        <v>219</v>
      </c>
      <c r="B9" s="199" t="s">
        <v>601</v>
      </c>
      <c r="C9" s="258">
        <v>52.082754000000001</v>
      </c>
      <c r="D9" s="258">
        <v>45.617573999999998</v>
      </c>
      <c r="E9" s="258">
        <v>43.873438</v>
      </c>
      <c r="F9" s="258">
        <v>38.032753</v>
      </c>
      <c r="G9" s="258">
        <v>40.656678999999997</v>
      </c>
      <c r="H9" s="258">
        <v>42.581375000000001</v>
      </c>
      <c r="I9" s="258">
        <v>47.766860000000001</v>
      </c>
      <c r="J9" s="258">
        <v>50.100625999999998</v>
      </c>
      <c r="K9" s="258">
        <v>45.704546000000001</v>
      </c>
      <c r="L9" s="258">
        <v>46.519843999999999</v>
      </c>
      <c r="M9" s="258">
        <v>46.703186000000002</v>
      </c>
      <c r="N9" s="258">
        <v>43.604273999999997</v>
      </c>
      <c r="O9" s="258">
        <v>43.671500000000002</v>
      </c>
      <c r="P9" s="258">
        <v>40.964737</v>
      </c>
      <c r="Q9" s="258">
        <v>44.651105999999999</v>
      </c>
      <c r="R9" s="258">
        <v>41.167608999999999</v>
      </c>
      <c r="S9" s="258">
        <v>43.443143999999997</v>
      </c>
      <c r="T9" s="258">
        <v>42.274819000000001</v>
      </c>
      <c r="U9" s="258">
        <v>46.821263999999999</v>
      </c>
      <c r="V9" s="258">
        <v>49.968466999999997</v>
      </c>
      <c r="W9" s="258">
        <v>45.912534999999998</v>
      </c>
      <c r="X9" s="258">
        <v>44.261538000000002</v>
      </c>
      <c r="Y9" s="258">
        <v>44.246924999999997</v>
      </c>
      <c r="Z9" s="258">
        <v>42.826684</v>
      </c>
      <c r="AA9" s="258">
        <v>44.464609000000003</v>
      </c>
      <c r="AB9" s="258">
        <v>40.353929999999998</v>
      </c>
      <c r="AC9" s="258">
        <v>46.589489</v>
      </c>
      <c r="AD9" s="258">
        <v>44.340829999999997</v>
      </c>
      <c r="AE9" s="258">
        <v>44.774751999999999</v>
      </c>
      <c r="AF9" s="258">
        <v>42.250216999999999</v>
      </c>
      <c r="AG9" s="258">
        <v>45.784571999999997</v>
      </c>
      <c r="AH9" s="258">
        <v>47.355820999999999</v>
      </c>
      <c r="AI9" s="258">
        <v>45.314794999999997</v>
      </c>
      <c r="AJ9" s="258">
        <v>47.706319999999998</v>
      </c>
      <c r="AK9" s="258">
        <v>45.637096</v>
      </c>
      <c r="AL9" s="258">
        <v>48.196956999999998</v>
      </c>
      <c r="AM9" s="258">
        <v>47.813445000000002</v>
      </c>
      <c r="AN9" s="258">
        <v>39.892356999999997</v>
      </c>
      <c r="AO9" s="258">
        <v>44.986085000000003</v>
      </c>
      <c r="AP9" s="258">
        <v>41.615501999999999</v>
      </c>
      <c r="AQ9" s="258">
        <v>38.962817000000001</v>
      </c>
      <c r="AR9" s="258">
        <v>37.036566000000001</v>
      </c>
      <c r="AS9" s="258">
        <v>40.986480999999998</v>
      </c>
      <c r="AT9" s="258">
        <v>44.277524</v>
      </c>
      <c r="AU9" s="258">
        <v>41.956724000000001</v>
      </c>
      <c r="AV9" s="258">
        <v>42.499032999999997</v>
      </c>
      <c r="AW9" s="258">
        <v>38.540491000000003</v>
      </c>
      <c r="AX9" s="258">
        <v>35.442287</v>
      </c>
      <c r="AY9" s="258">
        <v>33.268019047999999</v>
      </c>
      <c r="AZ9" s="346">
        <v>37.99868</v>
      </c>
      <c r="BA9" s="346">
        <v>38.745809999999999</v>
      </c>
      <c r="BB9" s="346">
        <v>33.844119999999997</v>
      </c>
      <c r="BC9" s="346">
        <v>33.504109999999997</v>
      </c>
      <c r="BD9" s="346">
        <v>38.63456</v>
      </c>
      <c r="BE9" s="346">
        <v>40.131160000000001</v>
      </c>
      <c r="BF9" s="346">
        <v>41.599690000000002</v>
      </c>
      <c r="BG9" s="346">
        <v>39.073970000000003</v>
      </c>
      <c r="BH9" s="346">
        <v>39.953110000000002</v>
      </c>
      <c r="BI9" s="346">
        <v>36.521740000000001</v>
      </c>
      <c r="BJ9" s="346">
        <v>46.5779</v>
      </c>
      <c r="BK9" s="346">
        <v>42.411949999999997</v>
      </c>
      <c r="BL9" s="346">
        <v>38.879350000000002</v>
      </c>
      <c r="BM9" s="346">
        <v>39.778199999999998</v>
      </c>
      <c r="BN9" s="346">
        <v>34.047220000000003</v>
      </c>
      <c r="BO9" s="346">
        <v>34.259569999999997</v>
      </c>
      <c r="BP9" s="346">
        <v>37.172370000000001</v>
      </c>
      <c r="BQ9" s="346">
        <v>40.810420000000001</v>
      </c>
      <c r="BR9" s="346">
        <v>42.128970000000002</v>
      </c>
      <c r="BS9" s="346">
        <v>39.641739999999999</v>
      </c>
      <c r="BT9" s="346">
        <v>39.988810000000001</v>
      </c>
      <c r="BU9" s="346">
        <v>36.875869999999999</v>
      </c>
      <c r="BV9" s="346">
        <v>41.520060000000001</v>
      </c>
    </row>
    <row r="10" spans="1:74" ht="11.1" customHeight="1" x14ac:dyDescent="0.2">
      <c r="A10" s="95" t="s">
        <v>220</v>
      </c>
      <c r="B10" s="199" t="s">
        <v>602</v>
      </c>
      <c r="C10" s="258">
        <v>3.5790000000000002</v>
      </c>
      <c r="D10" s="258">
        <v>-1.425</v>
      </c>
      <c r="E10" s="258">
        <v>-1.3979999999999999</v>
      </c>
      <c r="F10" s="258">
        <v>-0.14199999999999999</v>
      </c>
      <c r="G10" s="258">
        <v>0.55700000000000005</v>
      </c>
      <c r="H10" s="258">
        <v>0.35199999999999998</v>
      </c>
      <c r="I10" s="258">
        <v>1.254</v>
      </c>
      <c r="J10" s="258">
        <v>1.621</v>
      </c>
      <c r="K10" s="258">
        <v>1.268</v>
      </c>
      <c r="L10" s="258">
        <v>0.40100000000000002</v>
      </c>
      <c r="M10" s="258">
        <v>0.28000000000000003</v>
      </c>
      <c r="N10" s="258">
        <v>-0.60699999999999998</v>
      </c>
      <c r="O10" s="258">
        <v>-0.75734000000000001</v>
      </c>
      <c r="P10" s="258">
        <v>-0.75734000000000001</v>
      </c>
      <c r="Q10" s="258">
        <v>-0.75734000000000001</v>
      </c>
      <c r="R10" s="258">
        <v>-0.56915000000000004</v>
      </c>
      <c r="S10" s="258">
        <v>-0.56913999999999998</v>
      </c>
      <c r="T10" s="258">
        <v>-0.56913999999999998</v>
      </c>
      <c r="U10" s="258">
        <v>0.99804000000000004</v>
      </c>
      <c r="V10" s="258">
        <v>0.99804000000000004</v>
      </c>
      <c r="W10" s="258">
        <v>0.99804000000000004</v>
      </c>
      <c r="X10" s="258">
        <v>7.3999999999999996E-2</v>
      </c>
      <c r="Y10" s="258">
        <v>7.3999999999999996E-2</v>
      </c>
      <c r="Z10" s="258">
        <v>1.3353299999999999</v>
      </c>
      <c r="AA10" s="258">
        <v>0.2203</v>
      </c>
      <c r="AB10" s="258">
        <v>-0.34100000000000003</v>
      </c>
      <c r="AC10" s="258">
        <v>-0.41263</v>
      </c>
      <c r="AD10" s="258">
        <v>-0.57260999999999995</v>
      </c>
      <c r="AE10" s="258">
        <v>0.45452999999999999</v>
      </c>
      <c r="AF10" s="258">
        <v>0.70023999999999997</v>
      </c>
      <c r="AG10" s="258">
        <v>0.25519999999999998</v>
      </c>
      <c r="AH10" s="258">
        <v>1.5591600000000001</v>
      </c>
      <c r="AI10" s="258">
        <v>0.57589999999999997</v>
      </c>
      <c r="AJ10" s="258">
        <v>7.3690000000000005E-2</v>
      </c>
      <c r="AK10" s="258">
        <v>-0.38090000000000002</v>
      </c>
      <c r="AL10" s="258">
        <v>-1.2225900000000001</v>
      </c>
      <c r="AM10" s="258">
        <v>3.032E-2</v>
      </c>
      <c r="AN10" s="258">
        <v>-0.70733999999999997</v>
      </c>
      <c r="AO10" s="258">
        <v>-4.9590000000000002E-2</v>
      </c>
      <c r="AP10" s="258">
        <v>-0.65861000000000003</v>
      </c>
      <c r="AQ10" s="258">
        <v>0.42423</v>
      </c>
      <c r="AR10" s="258">
        <v>0.55330000000000001</v>
      </c>
      <c r="AS10" s="258">
        <v>0.41446</v>
      </c>
      <c r="AT10" s="258">
        <v>1.6175900000000001</v>
      </c>
      <c r="AU10" s="258">
        <v>1.04711</v>
      </c>
      <c r="AV10" s="258">
        <v>-3.9460000000000002E-2</v>
      </c>
      <c r="AW10" s="258">
        <v>-0.27731</v>
      </c>
      <c r="AX10" s="258">
        <v>-1.29199</v>
      </c>
      <c r="AY10" s="258">
        <v>4.7800000000000002E-2</v>
      </c>
      <c r="AZ10" s="346">
        <v>-0.74155000000000004</v>
      </c>
      <c r="BA10" s="346">
        <v>-0.28816000000000003</v>
      </c>
      <c r="BB10" s="346">
        <v>-0.63658999999999999</v>
      </c>
      <c r="BC10" s="346">
        <v>0.73429</v>
      </c>
      <c r="BD10" s="346">
        <v>0.60021000000000002</v>
      </c>
      <c r="BE10" s="346">
        <v>0.40237000000000001</v>
      </c>
      <c r="BF10" s="346">
        <v>1.6664300000000001</v>
      </c>
      <c r="BG10" s="346">
        <v>0.82098000000000004</v>
      </c>
      <c r="BH10" s="346">
        <v>-2.7810000000000001E-2</v>
      </c>
      <c r="BI10" s="346">
        <v>-0.28510000000000002</v>
      </c>
      <c r="BJ10" s="346">
        <v>-1.3310200000000001</v>
      </c>
      <c r="BK10" s="346">
        <v>-0.91405000000000003</v>
      </c>
      <c r="BL10" s="346">
        <v>-0.74155000000000004</v>
      </c>
      <c r="BM10" s="346">
        <v>-0.28816000000000003</v>
      </c>
      <c r="BN10" s="346">
        <v>-0.63658999999999999</v>
      </c>
      <c r="BO10" s="346">
        <v>0.73429</v>
      </c>
      <c r="BP10" s="346">
        <v>0.60021000000000002</v>
      </c>
      <c r="BQ10" s="346">
        <v>0.40237000000000001</v>
      </c>
      <c r="BR10" s="346">
        <v>1.6664300000000001</v>
      </c>
      <c r="BS10" s="346">
        <v>0.82098000000000004</v>
      </c>
      <c r="BT10" s="346">
        <v>-2.7810000000000001E-2</v>
      </c>
      <c r="BU10" s="346">
        <v>-0.28510000000000002</v>
      </c>
      <c r="BV10" s="346">
        <v>-1.3310200000000001</v>
      </c>
    </row>
    <row r="11" spans="1:74" ht="11.1" customHeight="1" x14ac:dyDescent="0.2">
      <c r="A11" s="93" t="s">
        <v>221</v>
      </c>
      <c r="B11" s="199" t="s">
        <v>603</v>
      </c>
      <c r="C11" s="258">
        <v>0.78903599999999996</v>
      </c>
      <c r="D11" s="258">
        <v>0.53364500000000004</v>
      </c>
      <c r="E11" s="258">
        <v>0.69915899999999997</v>
      </c>
      <c r="F11" s="258">
        <v>0.62339299999999997</v>
      </c>
      <c r="G11" s="258">
        <v>0.98638499999999996</v>
      </c>
      <c r="H11" s="258">
        <v>0.718862</v>
      </c>
      <c r="I11" s="258">
        <v>0.89363099999999995</v>
      </c>
      <c r="J11" s="258">
        <v>0.66670099999999999</v>
      </c>
      <c r="K11" s="258">
        <v>0.85467000000000004</v>
      </c>
      <c r="L11" s="258">
        <v>0.86791499999999999</v>
      </c>
      <c r="M11" s="258">
        <v>0.79846499999999998</v>
      </c>
      <c r="N11" s="258">
        <v>0.72739500000000001</v>
      </c>
      <c r="O11" s="258">
        <v>0.65446000000000004</v>
      </c>
      <c r="P11" s="258">
        <v>0.38517499999999999</v>
      </c>
      <c r="Q11" s="258">
        <v>0.38965</v>
      </c>
      <c r="R11" s="258">
        <v>0.672149</v>
      </c>
      <c r="S11" s="258">
        <v>0.87044900000000003</v>
      </c>
      <c r="T11" s="258">
        <v>1.213443</v>
      </c>
      <c r="U11" s="258">
        <v>0.87362399999999996</v>
      </c>
      <c r="V11" s="258">
        <v>0.70984700000000001</v>
      </c>
      <c r="W11" s="258">
        <v>0.81458799999999998</v>
      </c>
      <c r="X11" s="258">
        <v>0.70712900000000001</v>
      </c>
      <c r="Y11" s="258">
        <v>0.84957400000000005</v>
      </c>
      <c r="Z11" s="258">
        <v>0.76633700000000005</v>
      </c>
      <c r="AA11" s="258">
        <v>1.064988</v>
      </c>
      <c r="AB11" s="258">
        <v>0.58208000000000004</v>
      </c>
      <c r="AC11" s="258">
        <v>0.80290700000000004</v>
      </c>
      <c r="AD11" s="258">
        <v>0.92963700000000005</v>
      </c>
      <c r="AE11" s="258">
        <v>1.279714</v>
      </c>
      <c r="AF11" s="258">
        <v>1.3651359999999999</v>
      </c>
      <c r="AG11" s="258">
        <v>0.927759</v>
      </c>
      <c r="AH11" s="258">
        <v>1.0759110000000001</v>
      </c>
      <c r="AI11" s="258">
        <v>1.147802</v>
      </c>
      <c r="AJ11" s="258">
        <v>0.58359099999999997</v>
      </c>
      <c r="AK11" s="258">
        <v>1.0047900000000001</v>
      </c>
      <c r="AL11" s="258">
        <v>0.58561099999999999</v>
      </c>
      <c r="AM11" s="258">
        <v>1.292689</v>
      </c>
      <c r="AN11" s="258">
        <v>0.865707</v>
      </c>
      <c r="AO11" s="258">
        <v>0.85041</v>
      </c>
      <c r="AP11" s="258">
        <v>0.87896399999999997</v>
      </c>
      <c r="AQ11" s="258">
        <v>0.91949899999999996</v>
      </c>
      <c r="AR11" s="258">
        <v>0.84150599999999998</v>
      </c>
      <c r="AS11" s="258">
        <v>1.091037</v>
      </c>
      <c r="AT11" s="258">
        <v>0.96981099999999998</v>
      </c>
      <c r="AU11" s="258">
        <v>0.90366599999999997</v>
      </c>
      <c r="AV11" s="258">
        <v>0.85449799999999998</v>
      </c>
      <c r="AW11" s="258">
        <v>0.88168100000000005</v>
      </c>
      <c r="AX11" s="258">
        <v>1.2102649999999999</v>
      </c>
      <c r="AY11" s="258">
        <v>0.59197350000000004</v>
      </c>
      <c r="AZ11" s="346">
        <v>0.69443600000000005</v>
      </c>
      <c r="BA11" s="346">
        <v>1.016113</v>
      </c>
      <c r="BB11" s="346">
        <v>0.86010920000000002</v>
      </c>
      <c r="BC11" s="346">
        <v>0.68634289999999998</v>
      </c>
      <c r="BD11" s="346">
        <v>0.88399649999999996</v>
      </c>
      <c r="BE11" s="346">
        <v>1.2282820000000001</v>
      </c>
      <c r="BF11" s="346">
        <v>0.97781470000000004</v>
      </c>
      <c r="BG11" s="346">
        <v>1.0726450000000001</v>
      </c>
      <c r="BH11" s="346">
        <v>0.95819010000000004</v>
      </c>
      <c r="BI11" s="346">
        <v>0.77800570000000002</v>
      </c>
      <c r="BJ11" s="346">
        <v>1.142741</v>
      </c>
      <c r="BK11" s="346">
        <v>0.54941340000000005</v>
      </c>
      <c r="BL11" s="346">
        <v>0.64626059999999996</v>
      </c>
      <c r="BM11" s="346">
        <v>0.99920450000000005</v>
      </c>
      <c r="BN11" s="346">
        <v>0.84979579999999999</v>
      </c>
      <c r="BO11" s="346">
        <v>0.67962560000000005</v>
      </c>
      <c r="BP11" s="346">
        <v>0.87989919999999999</v>
      </c>
      <c r="BQ11" s="346">
        <v>1.2256130000000001</v>
      </c>
      <c r="BR11" s="346">
        <v>0.97613269999999996</v>
      </c>
      <c r="BS11" s="346">
        <v>1.0716190000000001</v>
      </c>
      <c r="BT11" s="346">
        <v>0.95752179999999998</v>
      </c>
      <c r="BU11" s="346">
        <v>0.77759809999999996</v>
      </c>
      <c r="BV11" s="346">
        <v>1.142476</v>
      </c>
    </row>
    <row r="12" spans="1:74" ht="11.1" customHeight="1" x14ac:dyDescent="0.2">
      <c r="A12" s="93" t="s">
        <v>222</v>
      </c>
      <c r="B12" s="199" t="s">
        <v>604</v>
      </c>
      <c r="C12" s="258">
        <v>9.1264409999999998</v>
      </c>
      <c r="D12" s="258">
        <v>8.4602559999999993</v>
      </c>
      <c r="E12" s="258">
        <v>11.055001000000001</v>
      </c>
      <c r="F12" s="258">
        <v>12.528892000000001</v>
      </c>
      <c r="G12" s="258">
        <v>12.256909</v>
      </c>
      <c r="H12" s="258">
        <v>12.748637</v>
      </c>
      <c r="I12" s="258">
        <v>11.622584</v>
      </c>
      <c r="J12" s="258">
        <v>10.597077000000001</v>
      </c>
      <c r="K12" s="258">
        <v>9.3437059999999992</v>
      </c>
      <c r="L12" s="258">
        <v>9.4214889999999993</v>
      </c>
      <c r="M12" s="258">
        <v>8.5164930000000005</v>
      </c>
      <c r="N12" s="258">
        <v>10.068177</v>
      </c>
      <c r="O12" s="258">
        <v>9.5717999999999996</v>
      </c>
      <c r="P12" s="258">
        <v>8.6267840119999999</v>
      </c>
      <c r="Q12" s="258">
        <v>13.636597</v>
      </c>
      <c r="R12" s="258">
        <v>9.7544839999999997</v>
      </c>
      <c r="S12" s="258">
        <v>10.478294</v>
      </c>
      <c r="T12" s="258">
        <v>9.1939839899999996</v>
      </c>
      <c r="U12" s="258">
        <v>9.1249959999999994</v>
      </c>
      <c r="V12" s="258">
        <v>10.073041</v>
      </c>
      <c r="W12" s="258">
        <v>9.3906260100000001</v>
      </c>
      <c r="X12" s="258">
        <v>9.8547229900000008</v>
      </c>
      <c r="Y12" s="258">
        <v>8.5113909900000007</v>
      </c>
      <c r="Z12" s="258">
        <v>9.4425480000000004</v>
      </c>
      <c r="AA12" s="258">
        <v>8.1517180000000007</v>
      </c>
      <c r="AB12" s="258">
        <v>8.9719130000000007</v>
      </c>
      <c r="AC12" s="258">
        <v>10.460257</v>
      </c>
      <c r="AD12" s="258">
        <v>7.9519409999999997</v>
      </c>
      <c r="AE12" s="258">
        <v>8.1819310000000005</v>
      </c>
      <c r="AF12" s="258">
        <v>8.5401779999999992</v>
      </c>
      <c r="AG12" s="258">
        <v>7.1194569999999997</v>
      </c>
      <c r="AH12" s="258">
        <v>7.6373430000000004</v>
      </c>
      <c r="AI12" s="258">
        <v>7.9662750000000004</v>
      </c>
      <c r="AJ12" s="258">
        <v>7.7377989999999999</v>
      </c>
      <c r="AK12" s="258">
        <v>7.5566750000000003</v>
      </c>
      <c r="AL12" s="258">
        <v>6.9812589999999997</v>
      </c>
      <c r="AM12" s="258">
        <v>7.8712689999999998</v>
      </c>
      <c r="AN12" s="258">
        <v>6.495743</v>
      </c>
      <c r="AO12" s="258">
        <v>7.6120390000000002</v>
      </c>
      <c r="AP12" s="258">
        <v>7.2161689999999998</v>
      </c>
      <c r="AQ12" s="258">
        <v>6.7610799999999998</v>
      </c>
      <c r="AR12" s="258">
        <v>5.7885520000000001</v>
      </c>
      <c r="AS12" s="258">
        <v>5.1173840000000004</v>
      </c>
      <c r="AT12" s="258">
        <v>6.4086720000000001</v>
      </c>
      <c r="AU12" s="258">
        <v>5.3882459999999996</v>
      </c>
      <c r="AV12" s="258">
        <v>5.7439840000000002</v>
      </c>
      <c r="AW12" s="258">
        <v>4.7088530000000004</v>
      </c>
      <c r="AX12" s="258">
        <v>5.7678710000000004</v>
      </c>
      <c r="AY12" s="258">
        <v>5.0255539999999996</v>
      </c>
      <c r="AZ12" s="346">
        <v>4.5601000000000003</v>
      </c>
      <c r="BA12" s="346">
        <v>5.9063420000000004</v>
      </c>
      <c r="BB12" s="346">
        <v>6.0879390000000004</v>
      </c>
      <c r="BC12" s="346">
        <v>5.8848279999999997</v>
      </c>
      <c r="BD12" s="346">
        <v>6.1945050000000004</v>
      </c>
      <c r="BE12" s="346">
        <v>5.1662359999999996</v>
      </c>
      <c r="BF12" s="346">
        <v>5.1862000000000004</v>
      </c>
      <c r="BG12" s="346">
        <v>5.1126310000000004</v>
      </c>
      <c r="BH12" s="346">
        <v>5.463705</v>
      </c>
      <c r="BI12" s="346">
        <v>5.5159950000000002</v>
      </c>
      <c r="BJ12" s="346">
        <v>6.2811110000000001</v>
      </c>
      <c r="BK12" s="346">
        <v>3.3076140000000001</v>
      </c>
      <c r="BL12" s="346">
        <v>3.1866099999999999</v>
      </c>
      <c r="BM12" s="346">
        <v>5.1950710000000004</v>
      </c>
      <c r="BN12" s="346">
        <v>5.5975239999999999</v>
      </c>
      <c r="BO12" s="346">
        <v>5.692952</v>
      </c>
      <c r="BP12" s="346">
        <v>6.128177</v>
      </c>
      <c r="BQ12" s="346">
        <v>5.3482060000000002</v>
      </c>
      <c r="BR12" s="346">
        <v>5.5213340000000004</v>
      </c>
      <c r="BS12" s="346">
        <v>5.4894819999999998</v>
      </c>
      <c r="BT12" s="346">
        <v>6.0104649999999999</v>
      </c>
      <c r="BU12" s="346">
        <v>6.0286960000000001</v>
      </c>
      <c r="BV12" s="346">
        <v>6.8908889999999996</v>
      </c>
    </row>
    <row r="13" spans="1:74" ht="11.1" customHeight="1" x14ac:dyDescent="0.2">
      <c r="A13" s="93" t="s">
        <v>223</v>
      </c>
      <c r="B13" s="200" t="s">
        <v>905</v>
      </c>
      <c r="C13" s="258">
        <v>6.272659</v>
      </c>
      <c r="D13" s="258">
        <v>5.1752459999999996</v>
      </c>
      <c r="E13" s="258">
        <v>6.0783040000000002</v>
      </c>
      <c r="F13" s="258">
        <v>7.2712680000000001</v>
      </c>
      <c r="G13" s="258">
        <v>5.9528889999999999</v>
      </c>
      <c r="H13" s="258">
        <v>6.9440179999999998</v>
      </c>
      <c r="I13" s="258">
        <v>6.3284690000000001</v>
      </c>
      <c r="J13" s="258">
        <v>5.7749170000000003</v>
      </c>
      <c r="K13" s="258">
        <v>4.879359</v>
      </c>
      <c r="L13" s="258">
        <v>4.6737859999999998</v>
      </c>
      <c r="M13" s="258">
        <v>4.7213130000000003</v>
      </c>
      <c r="N13" s="258">
        <v>5.80375</v>
      </c>
      <c r="O13" s="258">
        <v>5.507987</v>
      </c>
      <c r="P13" s="258">
        <v>5.3164619999999996</v>
      </c>
      <c r="Q13" s="258">
        <v>7.3536599999999996</v>
      </c>
      <c r="R13" s="258">
        <v>5.2935639999999999</v>
      </c>
      <c r="S13" s="258">
        <v>6.1408259999999997</v>
      </c>
      <c r="T13" s="258">
        <v>4.7077600000000004</v>
      </c>
      <c r="U13" s="258">
        <v>5.2900650000000002</v>
      </c>
      <c r="V13" s="258">
        <v>5.225892</v>
      </c>
      <c r="W13" s="258">
        <v>5.4219619999999997</v>
      </c>
      <c r="X13" s="258">
        <v>5.3922489999999996</v>
      </c>
      <c r="Y13" s="258">
        <v>5.019584</v>
      </c>
      <c r="Z13" s="258">
        <v>5.0088540000000004</v>
      </c>
      <c r="AA13" s="258">
        <v>4.8260949999999996</v>
      </c>
      <c r="AB13" s="258">
        <v>5.3110220000000004</v>
      </c>
      <c r="AC13" s="258">
        <v>5.8261839999999996</v>
      </c>
      <c r="AD13" s="258">
        <v>4.6647619999999996</v>
      </c>
      <c r="AE13" s="258">
        <v>5.0165449999999998</v>
      </c>
      <c r="AF13" s="258">
        <v>5.5188100000000002</v>
      </c>
      <c r="AG13" s="258">
        <v>4.4140730000000001</v>
      </c>
      <c r="AH13" s="258">
        <v>4.806381</v>
      </c>
      <c r="AI13" s="258">
        <v>5.1688780000000003</v>
      </c>
      <c r="AJ13" s="258">
        <v>5.3130610000000003</v>
      </c>
      <c r="AK13" s="258">
        <v>4.497096</v>
      </c>
      <c r="AL13" s="258">
        <v>4.7079490000000002</v>
      </c>
      <c r="AM13" s="258">
        <v>4.977957</v>
      </c>
      <c r="AN13" s="258">
        <v>3.2403580000000001</v>
      </c>
      <c r="AO13" s="258">
        <v>5.2977720000000001</v>
      </c>
      <c r="AP13" s="258">
        <v>4.2272230000000004</v>
      </c>
      <c r="AQ13" s="258">
        <v>4.5502209999999996</v>
      </c>
      <c r="AR13" s="258">
        <v>3.9524210000000002</v>
      </c>
      <c r="AS13" s="258">
        <v>2.9331659999999999</v>
      </c>
      <c r="AT13" s="258">
        <v>3.9443519999999999</v>
      </c>
      <c r="AU13" s="258">
        <v>3.4360740000000001</v>
      </c>
      <c r="AV13" s="258">
        <v>3.4515349999999998</v>
      </c>
      <c r="AW13" s="258">
        <v>2.8593250000000001</v>
      </c>
      <c r="AX13" s="258">
        <v>3.230356</v>
      </c>
      <c r="AY13" s="258">
        <v>3.6490659999999999</v>
      </c>
      <c r="AZ13" s="346">
        <v>3.2253609999999999</v>
      </c>
      <c r="BA13" s="346">
        <v>4.0457590000000003</v>
      </c>
      <c r="BB13" s="346">
        <v>3.7770990000000002</v>
      </c>
      <c r="BC13" s="346">
        <v>3.551612</v>
      </c>
      <c r="BD13" s="346">
        <v>3.526999</v>
      </c>
      <c r="BE13" s="346">
        <v>2.7936480000000001</v>
      </c>
      <c r="BF13" s="346">
        <v>3.1216149999999998</v>
      </c>
      <c r="BG13" s="346">
        <v>2.8787349999999998</v>
      </c>
      <c r="BH13" s="346">
        <v>3.1757610000000001</v>
      </c>
      <c r="BI13" s="346">
        <v>3.4276650000000002</v>
      </c>
      <c r="BJ13" s="346">
        <v>3.6464569999999998</v>
      </c>
      <c r="BK13" s="346">
        <v>2.7104650000000001</v>
      </c>
      <c r="BL13" s="346">
        <v>2.5272559999999999</v>
      </c>
      <c r="BM13" s="346">
        <v>3.7932869999999999</v>
      </c>
      <c r="BN13" s="346">
        <v>3.6470060000000002</v>
      </c>
      <c r="BO13" s="346">
        <v>3.5889980000000001</v>
      </c>
      <c r="BP13" s="346">
        <v>3.619319</v>
      </c>
      <c r="BQ13" s="346">
        <v>3.0347520000000001</v>
      </c>
      <c r="BR13" s="346">
        <v>3.455387</v>
      </c>
      <c r="BS13" s="346">
        <v>3.236437</v>
      </c>
      <c r="BT13" s="346">
        <v>3.6569590000000001</v>
      </c>
      <c r="BU13" s="346">
        <v>3.8776959999999998</v>
      </c>
      <c r="BV13" s="346">
        <v>4.1825330000000003</v>
      </c>
    </row>
    <row r="14" spans="1:74" ht="11.1" customHeight="1" x14ac:dyDescent="0.2">
      <c r="A14" s="93" t="s">
        <v>224</v>
      </c>
      <c r="B14" s="200" t="s">
        <v>906</v>
      </c>
      <c r="C14" s="258">
        <v>2.8537819999999998</v>
      </c>
      <c r="D14" s="258">
        <v>3.2850100000000002</v>
      </c>
      <c r="E14" s="258">
        <v>4.9766969999999997</v>
      </c>
      <c r="F14" s="258">
        <v>5.2576239999999999</v>
      </c>
      <c r="G14" s="258">
        <v>6.3040200000000004</v>
      </c>
      <c r="H14" s="258">
        <v>5.8046189999999998</v>
      </c>
      <c r="I14" s="258">
        <v>5.2941149999999997</v>
      </c>
      <c r="J14" s="258">
        <v>4.8221600000000002</v>
      </c>
      <c r="K14" s="258">
        <v>4.4643470000000001</v>
      </c>
      <c r="L14" s="258">
        <v>4.7477029999999996</v>
      </c>
      <c r="M14" s="258">
        <v>3.7951800000000002</v>
      </c>
      <c r="N14" s="258">
        <v>4.2644270000000004</v>
      </c>
      <c r="O14" s="258">
        <v>4.0638129999999997</v>
      </c>
      <c r="P14" s="258">
        <v>3.3103220000000002</v>
      </c>
      <c r="Q14" s="258">
        <v>6.2829370000000004</v>
      </c>
      <c r="R14" s="258">
        <v>4.4609199999999998</v>
      </c>
      <c r="S14" s="258">
        <v>4.3374680000000003</v>
      </c>
      <c r="T14" s="258">
        <v>4.486224</v>
      </c>
      <c r="U14" s="258">
        <v>3.8349310000000001</v>
      </c>
      <c r="V14" s="258">
        <v>4.8471489999999999</v>
      </c>
      <c r="W14" s="258">
        <v>3.968664</v>
      </c>
      <c r="X14" s="258">
        <v>4.4624740000000003</v>
      </c>
      <c r="Y14" s="258">
        <v>3.4918070000000001</v>
      </c>
      <c r="Z14" s="258">
        <v>4.433694</v>
      </c>
      <c r="AA14" s="258">
        <v>3.3256230000000002</v>
      </c>
      <c r="AB14" s="258">
        <v>3.6608909999999999</v>
      </c>
      <c r="AC14" s="258">
        <v>4.6340729999999999</v>
      </c>
      <c r="AD14" s="258">
        <v>3.2871790000000001</v>
      </c>
      <c r="AE14" s="258">
        <v>3.1653859999999998</v>
      </c>
      <c r="AF14" s="258">
        <v>3.0213679999999998</v>
      </c>
      <c r="AG14" s="258">
        <v>2.705384</v>
      </c>
      <c r="AH14" s="258">
        <v>2.830962</v>
      </c>
      <c r="AI14" s="258">
        <v>2.7973970000000001</v>
      </c>
      <c r="AJ14" s="258">
        <v>2.4247380000000001</v>
      </c>
      <c r="AK14" s="258">
        <v>3.0595789999999998</v>
      </c>
      <c r="AL14" s="258">
        <v>2.2733099999999999</v>
      </c>
      <c r="AM14" s="258">
        <v>2.8933119999999999</v>
      </c>
      <c r="AN14" s="258">
        <v>3.255385</v>
      </c>
      <c r="AO14" s="258">
        <v>2.3142670000000001</v>
      </c>
      <c r="AP14" s="258">
        <v>2.9889459999999999</v>
      </c>
      <c r="AQ14" s="258">
        <v>2.2108590000000001</v>
      </c>
      <c r="AR14" s="258">
        <v>1.836131</v>
      </c>
      <c r="AS14" s="258">
        <v>2.184218</v>
      </c>
      <c r="AT14" s="258">
        <v>2.4643199999999998</v>
      </c>
      <c r="AU14" s="258">
        <v>1.952172</v>
      </c>
      <c r="AV14" s="258">
        <v>2.292449</v>
      </c>
      <c r="AW14" s="258">
        <v>1.8495280000000001</v>
      </c>
      <c r="AX14" s="258">
        <v>2.537515</v>
      </c>
      <c r="AY14" s="258">
        <v>1.3764879999999999</v>
      </c>
      <c r="AZ14" s="346">
        <v>1.3347389999999999</v>
      </c>
      <c r="BA14" s="346">
        <v>1.8605830000000001</v>
      </c>
      <c r="BB14" s="346">
        <v>2.3108399999999998</v>
      </c>
      <c r="BC14" s="346">
        <v>2.3332169999999999</v>
      </c>
      <c r="BD14" s="346">
        <v>2.6675070000000001</v>
      </c>
      <c r="BE14" s="346">
        <v>2.3725879999999999</v>
      </c>
      <c r="BF14" s="346">
        <v>2.0645850000000001</v>
      </c>
      <c r="BG14" s="346">
        <v>2.2338960000000001</v>
      </c>
      <c r="BH14" s="346">
        <v>2.287944</v>
      </c>
      <c r="BI14" s="346">
        <v>2.0883289999999999</v>
      </c>
      <c r="BJ14" s="346">
        <v>2.6346539999999998</v>
      </c>
      <c r="BK14" s="346">
        <v>0.59714869999999998</v>
      </c>
      <c r="BL14" s="346">
        <v>0.65935440000000001</v>
      </c>
      <c r="BM14" s="346">
        <v>1.4017839999999999</v>
      </c>
      <c r="BN14" s="346">
        <v>1.950518</v>
      </c>
      <c r="BO14" s="346">
        <v>2.1039539999999999</v>
      </c>
      <c r="BP14" s="346">
        <v>2.508858</v>
      </c>
      <c r="BQ14" s="346">
        <v>2.3134540000000001</v>
      </c>
      <c r="BR14" s="346">
        <v>2.065947</v>
      </c>
      <c r="BS14" s="346">
        <v>2.2530459999999999</v>
      </c>
      <c r="BT14" s="346">
        <v>2.3535059999999999</v>
      </c>
      <c r="BU14" s="346">
        <v>2.1509999999999998</v>
      </c>
      <c r="BV14" s="346">
        <v>2.7083569999999999</v>
      </c>
    </row>
    <row r="15" spans="1:74" ht="11.1" customHeight="1" x14ac:dyDescent="0.2">
      <c r="A15" s="93" t="s">
        <v>225</v>
      </c>
      <c r="B15" s="199" t="s">
        <v>581</v>
      </c>
      <c r="C15" s="258">
        <v>90.343228999999994</v>
      </c>
      <c r="D15" s="258">
        <v>76.562370999999999</v>
      </c>
      <c r="E15" s="258">
        <v>74.095416999999998</v>
      </c>
      <c r="F15" s="258">
        <v>65.466577000000001</v>
      </c>
      <c r="G15" s="258">
        <v>71.003189000000006</v>
      </c>
      <c r="H15" s="258">
        <v>70.138498999999996</v>
      </c>
      <c r="I15" s="258">
        <v>76.845799</v>
      </c>
      <c r="J15" s="258">
        <v>82.507000000000005</v>
      </c>
      <c r="K15" s="258">
        <v>74.597427999999994</v>
      </c>
      <c r="L15" s="258">
        <v>77.086032000000003</v>
      </c>
      <c r="M15" s="258">
        <v>76.709035</v>
      </c>
      <c r="N15" s="258">
        <v>70.257436999999996</v>
      </c>
      <c r="O15" s="258">
        <v>73.037886999999998</v>
      </c>
      <c r="P15" s="258">
        <v>68.587112988000001</v>
      </c>
      <c r="Q15" s="258">
        <v>70.563693999999998</v>
      </c>
      <c r="R15" s="258">
        <v>69.257637000000003</v>
      </c>
      <c r="S15" s="258">
        <v>73.093761999999998</v>
      </c>
      <c r="T15" s="258">
        <v>72.481622009999995</v>
      </c>
      <c r="U15" s="258">
        <v>77.264600999999999</v>
      </c>
      <c r="V15" s="258">
        <v>81.833915000000005</v>
      </c>
      <c r="W15" s="258">
        <v>75.299617990000002</v>
      </c>
      <c r="X15" s="258">
        <v>71.529358009999996</v>
      </c>
      <c r="Y15" s="258">
        <v>72.988526010000001</v>
      </c>
      <c r="Z15" s="258">
        <v>70.649203</v>
      </c>
      <c r="AA15" s="258">
        <v>76.097436000000002</v>
      </c>
      <c r="AB15" s="258">
        <v>66.563162000000005</v>
      </c>
      <c r="AC15" s="258">
        <v>76.858610999999996</v>
      </c>
      <c r="AD15" s="258">
        <v>75.380739000000005</v>
      </c>
      <c r="AE15" s="258">
        <v>77.339934999999997</v>
      </c>
      <c r="AF15" s="258">
        <v>72.588650999999999</v>
      </c>
      <c r="AG15" s="258">
        <v>78.492885000000001</v>
      </c>
      <c r="AH15" s="258">
        <v>82.324647999999996</v>
      </c>
      <c r="AI15" s="258">
        <v>77.320587000000003</v>
      </c>
      <c r="AJ15" s="258">
        <v>78.300559000000007</v>
      </c>
      <c r="AK15" s="258">
        <v>74.744902999999994</v>
      </c>
      <c r="AL15" s="258">
        <v>78.640882000000005</v>
      </c>
      <c r="AM15" s="258">
        <v>79.999954000000002</v>
      </c>
      <c r="AN15" s="258">
        <v>65.872697000000002</v>
      </c>
      <c r="AO15" s="258">
        <v>74.619113999999996</v>
      </c>
      <c r="AP15" s="258">
        <v>67.707907000000006</v>
      </c>
      <c r="AQ15" s="258">
        <v>64.524535999999998</v>
      </c>
      <c r="AR15" s="258">
        <v>62.090282000000002</v>
      </c>
      <c r="AS15" s="258">
        <v>71.379249999999999</v>
      </c>
      <c r="AT15" s="258">
        <v>77.191374999999994</v>
      </c>
      <c r="AU15" s="258">
        <v>72.917417999999998</v>
      </c>
      <c r="AV15" s="258">
        <v>70.525679999999994</v>
      </c>
      <c r="AW15" s="258">
        <v>64.326072999999994</v>
      </c>
      <c r="AX15" s="258">
        <v>57.053580400000001</v>
      </c>
      <c r="AY15" s="258">
        <v>54.251458395</v>
      </c>
      <c r="AZ15" s="346">
        <v>65.220929999999996</v>
      </c>
      <c r="BA15" s="346">
        <v>66.952600000000004</v>
      </c>
      <c r="BB15" s="346">
        <v>59.201569999999997</v>
      </c>
      <c r="BC15" s="346">
        <v>60.466859999999997</v>
      </c>
      <c r="BD15" s="346">
        <v>64.534760000000006</v>
      </c>
      <c r="BE15" s="346">
        <v>68.700689999999994</v>
      </c>
      <c r="BF15" s="346">
        <v>73.236189999999993</v>
      </c>
      <c r="BG15" s="346">
        <v>67.236810000000006</v>
      </c>
      <c r="BH15" s="346">
        <v>67.365219999999994</v>
      </c>
      <c r="BI15" s="346">
        <v>60.448999999999998</v>
      </c>
      <c r="BJ15" s="346">
        <v>71.643600000000006</v>
      </c>
      <c r="BK15" s="346">
        <v>71.745699999999999</v>
      </c>
      <c r="BL15" s="346">
        <v>66.021969999999996</v>
      </c>
      <c r="BM15" s="346">
        <v>67.948570000000004</v>
      </c>
      <c r="BN15" s="346">
        <v>57.935949999999998</v>
      </c>
      <c r="BO15" s="346">
        <v>59.955269999999999</v>
      </c>
      <c r="BP15" s="346">
        <v>63.722189999999998</v>
      </c>
      <c r="BQ15" s="346">
        <v>68.265630000000002</v>
      </c>
      <c r="BR15" s="346">
        <v>72.548400000000001</v>
      </c>
      <c r="BS15" s="346">
        <v>66.764060000000001</v>
      </c>
      <c r="BT15" s="346">
        <v>65.904920000000004</v>
      </c>
      <c r="BU15" s="346">
        <v>59.706409999999998</v>
      </c>
      <c r="BV15" s="346">
        <v>66.859350000000006</v>
      </c>
    </row>
    <row r="16" spans="1:74" ht="11.1" customHeight="1" x14ac:dyDescent="0.2">
      <c r="A16" s="90"/>
      <c r="B16" s="94"/>
      <c r="C16" s="267"/>
      <c r="D16" s="267"/>
      <c r="E16" s="267"/>
      <c r="F16" s="267"/>
      <c r="G16" s="267"/>
      <c r="H16" s="267"/>
      <c r="I16" s="267"/>
      <c r="J16" s="267"/>
      <c r="K16" s="267"/>
      <c r="L16" s="267"/>
      <c r="M16" s="267"/>
      <c r="N16" s="267"/>
      <c r="O16" s="267"/>
      <c r="P16" s="267"/>
      <c r="Q16" s="267"/>
      <c r="R16" s="267"/>
      <c r="S16" s="267"/>
      <c r="T16" s="267"/>
      <c r="U16" s="267"/>
      <c r="V16" s="267"/>
      <c r="W16" s="267"/>
      <c r="X16" s="267"/>
      <c r="Y16" s="267"/>
      <c r="Z16" s="267"/>
      <c r="AA16" s="267"/>
      <c r="AB16" s="267"/>
      <c r="AC16" s="267"/>
      <c r="AD16" s="267"/>
      <c r="AE16" s="267"/>
      <c r="AF16" s="267"/>
      <c r="AG16" s="267"/>
      <c r="AH16" s="267"/>
      <c r="AI16" s="267"/>
      <c r="AJ16" s="267"/>
      <c r="AK16" s="267"/>
      <c r="AL16" s="267"/>
      <c r="AM16" s="267"/>
      <c r="AN16" s="267"/>
      <c r="AO16" s="267"/>
      <c r="AP16" s="267"/>
      <c r="AQ16" s="267"/>
      <c r="AR16" s="267"/>
      <c r="AS16" s="267"/>
      <c r="AT16" s="267"/>
      <c r="AU16" s="267"/>
      <c r="AV16" s="267"/>
      <c r="AW16" s="267"/>
      <c r="AX16" s="267"/>
      <c r="AY16" s="267"/>
      <c r="AZ16" s="381"/>
      <c r="BA16" s="381"/>
      <c r="BB16" s="381"/>
      <c r="BC16" s="381"/>
      <c r="BD16" s="381"/>
      <c r="BE16" s="381"/>
      <c r="BF16" s="381"/>
      <c r="BG16" s="381"/>
      <c r="BH16" s="381"/>
      <c r="BI16" s="381"/>
      <c r="BJ16" s="381"/>
      <c r="BK16" s="381"/>
      <c r="BL16" s="381"/>
      <c r="BM16" s="381"/>
      <c r="BN16" s="381"/>
      <c r="BO16" s="381"/>
      <c r="BP16" s="381"/>
      <c r="BQ16" s="381"/>
      <c r="BR16" s="381"/>
      <c r="BS16" s="381"/>
      <c r="BT16" s="381"/>
      <c r="BU16" s="381"/>
      <c r="BV16" s="381"/>
    </row>
    <row r="17" spans="1:74" ht="11.1" customHeight="1" x14ac:dyDescent="0.2">
      <c r="A17" s="95" t="s">
        <v>226</v>
      </c>
      <c r="B17" s="199" t="s">
        <v>605</v>
      </c>
      <c r="C17" s="258">
        <v>-7.4106909999999999</v>
      </c>
      <c r="D17" s="258">
        <v>-6.4802720000000003</v>
      </c>
      <c r="E17" s="258">
        <v>-8.2203540000000004</v>
      </c>
      <c r="F17" s="258">
        <v>-6.9898959999999999</v>
      </c>
      <c r="G17" s="258">
        <v>-0.97636800000000001</v>
      </c>
      <c r="H17" s="258">
        <v>5.10914</v>
      </c>
      <c r="I17" s="258">
        <v>13.828486</v>
      </c>
      <c r="J17" s="258">
        <v>5.2844550000000003</v>
      </c>
      <c r="K17" s="258">
        <v>-3.6197530000000002</v>
      </c>
      <c r="L17" s="258">
        <v>-4.4000130000000004</v>
      </c>
      <c r="M17" s="258">
        <v>-1.91872</v>
      </c>
      <c r="N17" s="258">
        <v>3.151961</v>
      </c>
      <c r="O17" s="258">
        <v>6.5561199999999999</v>
      </c>
      <c r="P17" s="258">
        <v>3.5931630000000001</v>
      </c>
      <c r="Q17" s="258">
        <v>4.1279329999999996</v>
      </c>
      <c r="R17" s="258">
        <v>-1.3790720000000001</v>
      </c>
      <c r="S17" s="258">
        <v>-4.2610869999999998</v>
      </c>
      <c r="T17" s="258">
        <v>5.949287</v>
      </c>
      <c r="U17" s="258">
        <v>10.971605</v>
      </c>
      <c r="V17" s="258">
        <v>5.3195399999999999</v>
      </c>
      <c r="W17" s="258">
        <v>1.7404189999999999</v>
      </c>
      <c r="X17" s="258">
        <v>-1.3026530000000001</v>
      </c>
      <c r="Y17" s="258">
        <v>-1.8569910000000001</v>
      </c>
      <c r="Z17" s="258">
        <v>8.5621749999999999</v>
      </c>
      <c r="AA17" s="258">
        <v>14.529820000000001</v>
      </c>
      <c r="AB17" s="258">
        <v>14.150745000000001</v>
      </c>
      <c r="AC17" s="258">
        <v>1.994346</v>
      </c>
      <c r="AD17" s="258">
        <v>-10.748531</v>
      </c>
      <c r="AE17" s="258">
        <v>-8.0792959999999994</v>
      </c>
      <c r="AF17" s="258">
        <v>3.336694</v>
      </c>
      <c r="AG17" s="258">
        <v>7.3971363999999999</v>
      </c>
      <c r="AH17" s="258">
        <v>4.2841379999999996</v>
      </c>
      <c r="AI17" s="258">
        <v>-3.3845247000000001</v>
      </c>
      <c r="AJ17" s="258">
        <v>-12.5710072</v>
      </c>
      <c r="AK17" s="258">
        <v>-5.7757604999999996</v>
      </c>
      <c r="AL17" s="258">
        <v>-9.0945151000000006</v>
      </c>
      <c r="AM17" s="258">
        <v>-2.9482124999999999</v>
      </c>
      <c r="AN17" s="258">
        <v>5.3792169000000003</v>
      </c>
      <c r="AO17" s="258">
        <v>-4.7989503999999998</v>
      </c>
      <c r="AP17" s="258">
        <v>-12.882270399999999</v>
      </c>
      <c r="AQ17" s="258">
        <v>-5.9662293999999996</v>
      </c>
      <c r="AR17" s="258">
        <v>6.1591851999999996</v>
      </c>
      <c r="AS17" s="258">
        <v>8.2908521000000004</v>
      </c>
      <c r="AT17" s="258">
        <v>1.8619528999999999</v>
      </c>
      <c r="AU17" s="258">
        <v>-6.2754801000000002</v>
      </c>
      <c r="AV17" s="258">
        <v>-13.694042899999999</v>
      </c>
      <c r="AW17" s="258">
        <v>-12.8246175</v>
      </c>
      <c r="AX17" s="258">
        <v>0.3232275</v>
      </c>
      <c r="AY17" s="258">
        <v>10.722459799999999</v>
      </c>
      <c r="AZ17" s="346">
        <v>-0.39935229999999999</v>
      </c>
      <c r="BA17" s="346">
        <v>-4.4936850000000002</v>
      </c>
      <c r="BB17" s="346">
        <v>-4.9226789999999996</v>
      </c>
      <c r="BC17" s="346">
        <v>-0.92614160000000001</v>
      </c>
      <c r="BD17" s="346">
        <v>4.5517799999999999</v>
      </c>
      <c r="BE17" s="346">
        <v>10.2926</v>
      </c>
      <c r="BF17" s="346">
        <v>6.517925</v>
      </c>
      <c r="BG17" s="346">
        <v>-0.48156520000000003</v>
      </c>
      <c r="BH17" s="346">
        <v>-6.375909</v>
      </c>
      <c r="BI17" s="346">
        <v>-1.9968079999999999</v>
      </c>
      <c r="BJ17" s="346">
        <v>-0.13081480000000001</v>
      </c>
      <c r="BK17" s="346">
        <v>4.6914449999999999</v>
      </c>
      <c r="BL17" s="346">
        <v>-0.53793519999999995</v>
      </c>
      <c r="BM17" s="346">
        <v>-4.5095910000000003</v>
      </c>
      <c r="BN17" s="346">
        <v>-3.5366979999999999</v>
      </c>
      <c r="BO17" s="346">
        <v>-1.163835</v>
      </c>
      <c r="BP17" s="346">
        <v>4.3730180000000001</v>
      </c>
      <c r="BQ17" s="346">
        <v>10.09084</v>
      </c>
      <c r="BR17" s="346">
        <v>6.4356169999999997</v>
      </c>
      <c r="BS17" s="346">
        <v>-0.51621649999999997</v>
      </c>
      <c r="BT17" s="346">
        <v>-4.9966889999999999</v>
      </c>
      <c r="BU17" s="346">
        <v>-2.0682489999999998</v>
      </c>
      <c r="BV17" s="346">
        <v>3.5821160000000001</v>
      </c>
    </row>
    <row r="18" spans="1:74" ht="11.1" customHeight="1" x14ac:dyDescent="0.2">
      <c r="A18" s="95" t="s">
        <v>227</v>
      </c>
      <c r="B18" s="199" t="s">
        <v>148</v>
      </c>
      <c r="C18" s="258">
        <v>1.1040239869999999</v>
      </c>
      <c r="D18" s="258">
        <v>0.92648100899999997</v>
      </c>
      <c r="E18" s="258">
        <v>0.86257599200000001</v>
      </c>
      <c r="F18" s="258">
        <v>0.68146799999999996</v>
      </c>
      <c r="G18" s="258">
        <v>0.89245100200000005</v>
      </c>
      <c r="H18" s="258">
        <v>0.925728</v>
      </c>
      <c r="I18" s="258">
        <v>1.0578860050000001</v>
      </c>
      <c r="J18" s="258">
        <v>1.038891995</v>
      </c>
      <c r="K18" s="258">
        <v>0.88503299999999996</v>
      </c>
      <c r="L18" s="258">
        <v>0.796286987</v>
      </c>
      <c r="M18" s="258">
        <v>1.09029501</v>
      </c>
      <c r="N18" s="258">
        <v>0.93448098800000001</v>
      </c>
      <c r="O18" s="258">
        <v>1.047342006</v>
      </c>
      <c r="P18" s="258">
        <v>0.95049799599999996</v>
      </c>
      <c r="Q18" s="258">
        <v>1.1711900129999999</v>
      </c>
      <c r="R18" s="258">
        <v>0.71627901000000005</v>
      </c>
      <c r="S18" s="258">
        <v>0.99203199200000003</v>
      </c>
      <c r="T18" s="258">
        <v>0.97910498999999995</v>
      </c>
      <c r="U18" s="258">
        <v>1.1079320020000001</v>
      </c>
      <c r="V18" s="258">
        <v>0.92514499699999997</v>
      </c>
      <c r="W18" s="258">
        <v>0.74940899999999999</v>
      </c>
      <c r="X18" s="258">
        <v>0.73697099799999999</v>
      </c>
      <c r="Y18" s="258">
        <v>0.78115701000000004</v>
      </c>
      <c r="Z18" s="258">
        <v>1.1216109999999999</v>
      </c>
      <c r="AA18" s="258">
        <v>1.115562001</v>
      </c>
      <c r="AB18" s="258">
        <v>0.99860700800000002</v>
      </c>
      <c r="AC18" s="258">
        <v>1.089005014</v>
      </c>
      <c r="AD18" s="258">
        <v>0.933693</v>
      </c>
      <c r="AE18" s="258">
        <v>0.85172100100000003</v>
      </c>
      <c r="AF18" s="258">
        <v>1.003347</v>
      </c>
      <c r="AG18" s="258">
        <v>0.50134416267000004</v>
      </c>
      <c r="AH18" s="258">
        <v>0.50134416267000004</v>
      </c>
      <c r="AI18" s="258">
        <v>0.50134416267000004</v>
      </c>
      <c r="AJ18" s="258">
        <v>0.50134416267000004</v>
      </c>
      <c r="AK18" s="258">
        <v>0.50134416267000004</v>
      </c>
      <c r="AL18" s="258">
        <v>0.50134416267000004</v>
      </c>
      <c r="AM18" s="258">
        <v>0.79166666666999996</v>
      </c>
      <c r="AN18" s="258">
        <v>0.79166666666999996</v>
      </c>
      <c r="AO18" s="258">
        <v>0.79166666666999996</v>
      </c>
      <c r="AP18" s="258">
        <v>0.79166666666999996</v>
      </c>
      <c r="AQ18" s="258">
        <v>0.79166666666999996</v>
      </c>
      <c r="AR18" s="258">
        <v>0.79166666666999996</v>
      </c>
      <c r="AS18" s="258">
        <v>0.79166666666999996</v>
      </c>
      <c r="AT18" s="258">
        <v>0.79166666666999996</v>
      </c>
      <c r="AU18" s="258">
        <v>0.79166666666999996</v>
      </c>
      <c r="AV18" s="258">
        <v>0.79166666666999996</v>
      </c>
      <c r="AW18" s="258">
        <v>0.79166666666999996</v>
      </c>
      <c r="AX18" s="258">
        <v>0.79166666666999996</v>
      </c>
      <c r="AY18" s="258">
        <v>0.83333333333000004</v>
      </c>
      <c r="AZ18" s="346">
        <v>0.83333330000000005</v>
      </c>
      <c r="BA18" s="346">
        <v>0.83333330000000005</v>
      </c>
      <c r="BB18" s="346">
        <v>0.83333330000000005</v>
      </c>
      <c r="BC18" s="346">
        <v>0.83333330000000005</v>
      </c>
      <c r="BD18" s="346">
        <v>0.83333330000000005</v>
      </c>
      <c r="BE18" s="346">
        <v>0.83333330000000005</v>
      </c>
      <c r="BF18" s="346">
        <v>0.83333330000000005</v>
      </c>
      <c r="BG18" s="346">
        <v>0.83333330000000005</v>
      </c>
      <c r="BH18" s="346">
        <v>0.83333330000000005</v>
      </c>
      <c r="BI18" s="346">
        <v>0.83333330000000005</v>
      </c>
      <c r="BJ18" s="346">
        <v>0.83333330000000005</v>
      </c>
      <c r="BK18" s="346">
        <v>0.83757709999999996</v>
      </c>
      <c r="BL18" s="346">
        <v>0.8086951</v>
      </c>
      <c r="BM18" s="346">
        <v>0.83757709999999996</v>
      </c>
      <c r="BN18" s="346">
        <v>0.83757709999999996</v>
      </c>
      <c r="BO18" s="346">
        <v>0.83757709999999996</v>
      </c>
      <c r="BP18" s="346">
        <v>0.83757709999999996</v>
      </c>
      <c r="BQ18" s="346">
        <v>0.83757709999999996</v>
      </c>
      <c r="BR18" s="346">
        <v>0.83757709999999996</v>
      </c>
      <c r="BS18" s="346">
        <v>0.83757709999999996</v>
      </c>
      <c r="BT18" s="346">
        <v>0.83757709999999996</v>
      </c>
      <c r="BU18" s="346">
        <v>0.83757709999999996</v>
      </c>
      <c r="BV18" s="346">
        <v>0.83757709999999996</v>
      </c>
    </row>
    <row r="19" spans="1:74" ht="11.1" customHeight="1" x14ac:dyDescent="0.2">
      <c r="A19" s="93" t="s">
        <v>228</v>
      </c>
      <c r="B19" s="199" t="s">
        <v>582</v>
      </c>
      <c r="C19" s="258">
        <v>84.036561986999999</v>
      </c>
      <c r="D19" s="258">
        <v>71.008580008999999</v>
      </c>
      <c r="E19" s="258">
        <v>66.737638992000001</v>
      </c>
      <c r="F19" s="258">
        <v>59.158149000000002</v>
      </c>
      <c r="G19" s="258">
        <v>70.919272002</v>
      </c>
      <c r="H19" s="258">
        <v>76.173366999999999</v>
      </c>
      <c r="I19" s="258">
        <v>91.732171004999998</v>
      </c>
      <c r="J19" s="258">
        <v>88.830346994999999</v>
      </c>
      <c r="K19" s="258">
        <v>71.862707999999998</v>
      </c>
      <c r="L19" s="258">
        <v>73.482305987000004</v>
      </c>
      <c r="M19" s="258">
        <v>75.880610009999998</v>
      </c>
      <c r="N19" s="258">
        <v>74.343878988</v>
      </c>
      <c r="O19" s="258">
        <v>80.641349005999999</v>
      </c>
      <c r="P19" s="258">
        <v>73.130773984000001</v>
      </c>
      <c r="Q19" s="258">
        <v>75.862817012999997</v>
      </c>
      <c r="R19" s="258">
        <v>68.594844010000003</v>
      </c>
      <c r="S19" s="258">
        <v>69.824706992000003</v>
      </c>
      <c r="T19" s="258">
        <v>79.410014000000004</v>
      </c>
      <c r="U19" s="258">
        <v>89.344138001999994</v>
      </c>
      <c r="V19" s="258">
        <v>88.078599996999998</v>
      </c>
      <c r="W19" s="258">
        <v>77.789445990000004</v>
      </c>
      <c r="X19" s="258">
        <v>70.963676007999993</v>
      </c>
      <c r="Y19" s="258">
        <v>71.912692019999994</v>
      </c>
      <c r="Z19" s="258">
        <v>80.332988999999998</v>
      </c>
      <c r="AA19" s="258">
        <v>91.742818001000003</v>
      </c>
      <c r="AB19" s="258">
        <v>81.712514007999999</v>
      </c>
      <c r="AC19" s="258">
        <v>79.941962013999998</v>
      </c>
      <c r="AD19" s="258">
        <v>65.565900999999997</v>
      </c>
      <c r="AE19" s="258">
        <v>70.112360000999999</v>
      </c>
      <c r="AF19" s="258">
        <v>76.928691999999998</v>
      </c>
      <c r="AG19" s="258">
        <v>86.391365562999994</v>
      </c>
      <c r="AH19" s="258">
        <v>87.110130162999994</v>
      </c>
      <c r="AI19" s="258">
        <v>74.437406463000002</v>
      </c>
      <c r="AJ19" s="258">
        <v>66.230895962999995</v>
      </c>
      <c r="AK19" s="258">
        <v>69.470486663000003</v>
      </c>
      <c r="AL19" s="258">
        <v>70.047711062999994</v>
      </c>
      <c r="AM19" s="258">
        <v>77.843408167000007</v>
      </c>
      <c r="AN19" s="258">
        <v>72.043580567000006</v>
      </c>
      <c r="AO19" s="258">
        <v>70.611830267000002</v>
      </c>
      <c r="AP19" s="258">
        <v>55.617303266999997</v>
      </c>
      <c r="AQ19" s="258">
        <v>59.349973267000003</v>
      </c>
      <c r="AR19" s="258">
        <v>69.041133866999999</v>
      </c>
      <c r="AS19" s="258">
        <v>80.461768766999995</v>
      </c>
      <c r="AT19" s="258">
        <v>79.844994567000001</v>
      </c>
      <c r="AU19" s="258">
        <v>67.433604567000003</v>
      </c>
      <c r="AV19" s="258">
        <v>57.623303767000003</v>
      </c>
      <c r="AW19" s="258">
        <v>52.293122167</v>
      </c>
      <c r="AX19" s="258">
        <v>58.168474566999997</v>
      </c>
      <c r="AY19" s="258">
        <v>65.807251528999998</v>
      </c>
      <c r="AZ19" s="346">
        <v>65.654910000000001</v>
      </c>
      <c r="BA19" s="346">
        <v>63.292250000000003</v>
      </c>
      <c r="BB19" s="346">
        <v>55.112229999999997</v>
      </c>
      <c r="BC19" s="346">
        <v>60.374049999999997</v>
      </c>
      <c r="BD19" s="346">
        <v>69.919880000000006</v>
      </c>
      <c r="BE19" s="346">
        <v>79.826620000000005</v>
      </c>
      <c r="BF19" s="346">
        <v>80.587440000000001</v>
      </c>
      <c r="BG19" s="346">
        <v>67.588579999999993</v>
      </c>
      <c r="BH19" s="346">
        <v>61.82264</v>
      </c>
      <c r="BI19" s="346">
        <v>59.285530000000001</v>
      </c>
      <c r="BJ19" s="346">
        <v>72.346119999999999</v>
      </c>
      <c r="BK19" s="346">
        <v>77.274720000000002</v>
      </c>
      <c r="BL19" s="346">
        <v>66.292730000000006</v>
      </c>
      <c r="BM19" s="346">
        <v>64.27655</v>
      </c>
      <c r="BN19" s="346">
        <v>55.236820000000002</v>
      </c>
      <c r="BO19" s="346">
        <v>59.629010000000001</v>
      </c>
      <c r="BP19" s="346">
        <v>68.932789999999997</v>
      </c>
      <c r="BQ19" s="346">
        <v>79.194050000000004</v>
      </c>
      <c r="BR19" s="346">
        <v>79.82159</v>
      </c>
      <c r="BS19" s="346">
        <v>67.085419999999999</v>
      </c>
      <c r="BT19" s="346">
        <v>61.745809999999999</v>
      </c>
      <c r="BU19" s="346">
        <v>58.475740000000002</v>
      </c>
      <c r="BV19" s="346">
        <v>71.279049999999998</v>
      </c>
    </row>
    <row r="20" spans="1:74" ht="11.1" customHeight="1" x14ac:dyDescent="0.2">
      <c r="A20" s="90"/>
      <c r="B20" s="94"/>
      <c r="C20" s="267"/>
      <c r="D20" s="267"/>
      <c r="E20" s="267"/>
      <c r="F20" s="267"/>
      <c r="G20" s="267"/>
      <c r="H20" s="267"/>
      <c r="I20" s="267"/>
      <c r="J20" s="267"/>
      <c r="K20" s="267"/>
      <c r="L20" s="267"/>
      <c r="M20" s="267"/>
      <c r="N20" s="267"/>
      <c r="O20" s="267"/>
      <c r="P20" s="267"/>
      <c r="Q20" s="267"/>
      <c r="R20" s="267"/>
      <c r="S20" s="267"/>
      <c r="T20" s="267"/>
      <c r="U20" s="267"/>
      <c r="V20" s="267"/>
      <c r="W20" s="267"/>
      <c r="X20" s="267"/>
      <c r="Y20" s="267"/>
      <c r="Z20" s="267"/>
      <c r="AA20" s="267"/>
      <c r="AB20" s="267"/>
      <c r="AC20" s="267"/>
      <c r="AD20" s="267"/>
      <c r="AE20" s="267"/>
      <c r="AF20" s="267"/>
      <c r="AG20" s="267"/>
      <c r="AH20" s="267"/>
      <c r="AI20" s="267"/>
      <c r="AJ20" s="267"/>
      <c r="AK20" s="267"/>
      <c r="AL20" s="267"/>
      <c r="AM20" s="267"/>
      <c r="AN20" s="267"/>
      <c r="AO20" s="267"/>
      <c r="AP20" s="267"/>
      <c r="AQ20" s="267"/>
      <c r="AR20" s="267"/>
      <c r="AS20" s="267"/>
      <c r="AT20" s="267"/>
      <c r="AU20" s="267"/>
      <c r="AV20" s="267"/>
      <c r="AW20" s="267"/>
      <c r="AX20" s="267"/>
      <c r="AY20" s="267"/>
      <c r="AZ20" s="381"/>
      <c r="BA20" s="381"/>
      <c r="BB20" s="381"/>
      <c r="BC20" s="381"/>
      <c r="BD20" s="381"/>
      <c r="BE20" s="381"/>
      <c r="BF20" s="381"/>
      <c r="BG20" s="381"/>
      <c r="BH20" s="381"/>
      <c r="BI20" s="381"/>
      <c r="BJ20" s="381"/>
      <c r="BK20" s="381"/>
      <c r="BL20" s="381"/>
      <c r="BM20" s="381"/>
      <c r="BN20" s="381"/>
      <c r="BO20" s="381"/>
      <c r="BP20" s="381"/>
      <c r="BQ20" s="381"/>
      <c r="BR20" s="381"/>
      <c r="BS20" s="381"/>
      <c r="BT20" s="381"/>
      <c r="BU20" s="381"/>
      <c r="BV20" s="381"/>
    </row>
    <row r="21" spans="1:74" ht="11.1" customHeight="1" x14ac:dyDescent="0.2">
      <c r="A21" s="90"/>
      <c r="B21" s="96" t="s">
        <v>237</v>
      </c>
      <c r="C21" s="267"/>
      <c r="D21" s="267"/>
      <c r="E21" s="267"/>
      <c r="F21" s="267"/>
      <c r="G21" s="267"/>
      <c r="H21" s="267"/>
      <c r="I21" s="267"/>
      <c r="J21" s="267"/>
      <c r="K21" s="267"/>
      <c r="L21" s="267"/>
      <c r="M21" s="267"/>
      <c r="N21" s="267"/>
      <c r="O21" s="267"/>
      <c r="P21" s="267"/>
      <c r="Q21" s="267"/>
      <c r="R21" s="267"/>
      <c r="S21" s="267"/>
      <c r="T21" s="267"/>
      <c r="U21" s="267"/>
      <c r="V21" s="267"/>
      <c r="W21" s="267"/>
      <c r="X21" s="267"/>
      <c r="Y21" s="267"/>
      <c r="Z21" s="267"/>
      <c r="AA21" s="267"/>
      <c r="AB21" s="267"/>
      <c r="AC21" s="267"/>
      <c r="AD21" s="267"/>
      <c r="AE21" s="267"/>
      <c r="AF21" s="267"/>
      <c r="AG21" s="267"/>
      <c r="AH21" s="267"/>
      <c r="AI21" s="267"/>
      <c r="AJ21" s="267"/>
      <c r="AK21" s="267"/>
      <c r="AL21" s="267"/>
      <c r="AM21" s="267"/>
      <c r="AN21" s="267"/>
      <c r="AO21" s="267"/>
      <c r="AP21" s="267"/>
      <c r="AQ21" s="267"/>
      <c r="AR21" s="267"/>
      <c r="AS21" s="267"/>
      <c r="AT21" s="267"/>
      <c r="AU21" s="267"/>
      <c r="AV21" s="267"/>
      <c r="AW21" s="267"/>
      <c r="AX21" s="267"/>
      <c r="AY21" s="267"/>
      <c r="AZ21" s="381"/>
      <c r="BA21" s="381"/>
      <c r="BB21" s="381"/>
      <c r="BC21" s="381"/>
      <c r="BD21" s="381"/>
      <c r="BE21" s="381"/>
      <c r="BF21" s="381"/>
      <c r="BG21" s="381"/>
      <c r="BH21" s="381"/>
      <c r="BI21" s="381"/>
      <c r="BJ21" s="381"/>
      <c r="BK21" s="381"/>
      <c r="BL21" s="381"/>
      <c r="BM21" s="381"/>
      <c r="BN21" s="381"/>
      <c r="BO21" s="381"/>
      <c r="BP21" s="381"/>
      <c r="BQ21" s="381"/>
      <c r="BR21" s="381"/>
      <c r="BS21" s="381"/>
      <c r="BT21" s="381"/>
      <c r="BU21" s="381"/>
      <c r="BV21" s="381"/>
    </row>
    <row r="22" spans="1:74" ht="11.1" customHeight="1" x14ac:dyDescent="0.2">
      <c r="A22" s="93" t="s">
        <v>229</v>
      </c>
      <c r="B22" s="199" t="s">
        <v>606</v>
      </c>
      <c r="C22" s="258">
        <v>1.7008009879999999</v>
      </c>
      <c r="D22" s="258">
        <v>1.686973007</v>
      </c>
      <c r="E22" s="258">
        <v>1.8951810010000001</v>
      </c>
      <c r="F22" s="258">
        <v>1.78261599</v>
      </c>
      <c r="G22" s="258">
        <v>1.8565540089999999</v>
      </c>
      <c r="H22" s="258">
        <v>1.6568600099999999</v>
      </c>
      <c r="I22" s="258">
        <v>1.6760420009999999</v>
      </c>
      <c r="J22" s="258">
        <v>1.8159309889999999</v>
      </c>
      <c r="K22" s="258">
        <v>1.5523520099999999</v>
      </c>
      <c r="L22" s="258">
        <v>1.6471829849999999</v>
      </c>
      <c r="M22" s="258">
        <v>1.7145330000000001</v>
      </c>
      <c r="N22" s="258">
        <v>1.7663459930000001</v>
      </c>
      <c r="O22" s="258">
        <v>1.825338001</v>
      </c>
      <c r="P22" s="258">
        <v>1.6444849960000001</v>
      </c>
      <c r="Q22" s="258">
        <v>1.810226989</v>
      </c>
      <c r="R22" s="258">
        <v>1.8165879899999999</v>
      </c>
      <c r="S22" s="258">
        <v>1.867854997</v>
      </c>
      <c r="T22" s="258">
        <v>1.7867780099999999</v>
      </c>
      <c r="U22" s="258">
        <v>1.7563810120000001</v>
      </c>
      <c r="V22" s="258">
        <v>1.8362819930000001</v>
      </c>
      <c r="W22" s="258">
        <v>1.836282</v>
      </c>
      <c r="X22" s="258">
        <v>1.80719801</v>
      </c>
      <c r="Y22" s="258">
        <v>1.73652801</v>
      </c>
      <c r="Z22" s="258">
        <v>1.750027996</v>
      </c>
      <c r="AA22" s="258">
        <v>1.6046210080000001</v>
      </c>
      <c r="AB22" s="258">
        <v>1.5431470039999999</v>
      </c>
      <c r="AC22" s="258">
        <v>1.6871740079999999</v>
      </c>
      <c r="AD22" s="258">
        <v>1.6477449900000001</v>
      </c>
      <c r="AE22" s="258">
        <v>1.730401989</v>
      </c>
      <c r="AF22" s="258">
        <v>1.7577510000000001</v>
      </c>
      <c r="AG22" s="258">
        <v>1.6845368999999999</v>
      </c>
      <c r="AH22" s="258">
        <v>1.85442</v>
      </c>
      <c r="AI22" s="258">
        <v>1.6553100000000001</v>
      </c>
      <c r="AJ22" s="258">
        <v>2.0294460000000001</v>
      </c>
      <c r="AK22" s="258">
        <v>1.54779</v>
      </c>
      <c r="AL22" s="258">
        <v>1.6571577</v>
      </c>
      <c r="AM22" s="258">
        <v>1.4970675</v>
      </c>
      <c r="AN22" s="258">
        <v>1.4142352</v>
      </c>
      <c r="AO22" s="258">
        <v>1.517698</v>
      </c>
      <c r="AP22" s="258">
        <v>1.289418</v>
      </c>
      <c r="AQ22" s="258">
        <v>1.4774972</v>
      </c>
      <c r="AR22" s="258">
        <v>1.5842130000000001</v>
      </c>
      <c r="AS22" s="258">
        <v>1.6402937</v>
      </c>
      <c r="AT22" s="258">
        <v>1.7960035999999999</v>
      </c>
      <c r="AU22" s="258">
        <v>1.6254900000000001</v>
      </c>
      <c r="AV22" s="258">
        <v>1.9748488</v>
      </c>
      <c r="AW22" s="258">
        <v>1.4799450000000001</v>
      </c>
      <c r="AX22" s="258">
        <v>1.538519</v>
      </c>
      <c r="AY22" s="258">
        <v>1.4286430000000001</v>
      </c>
      <c r="AZ22" s="346">
        <v>1.354061</v>
      </c>
      <c r="BA22" s="346">
        <v>1.3816600000000001</v>
      </c>
      <c r="BB22" s="346">
        <v>1.132115</v>
      </c>
      <c r="BC22" s="346">
        <v>1.2738069999999999</v>
      </c>
      <c r="BD22" s="346">
        <v>1.3828320000000001</v>
      </c>
      <c r="BE22" s="346">
        <v>1.5043299999999999</v>
      </c>
      <c r="BF22" s="346">
        <v>1.6680710000000001</v>
      </c>
      <c r="BG22" s="346">
        <v>1.469937</v>
      </c>
      <c r="BH22" s="346">
        <v>1.8075190000000001</v>
      </c>
      <c r="BI22" s="346">
        <v>1.3039099999999999</v>
      </c>
      <c r="BJ22" s="346">
        <v>1.353586</v>
      </c>
      <c r="BK22" s="346">
        <v>1.3238909999999999</v>
      </c>
      <c r="BL22" s="346">
        <v>1.2360500000000001</v>
      </c>
      <c r="BM22" s="346">
        <v>1.3522749999999999</v>
      </c>
      <c r="BN22" s="346">
        <v>1.128719</v>
      </c>
      <c r="BO22" s="346">
        <v>1.2746599999999999</v>
      </c>
      <c r="BP22" s="346">
        <v>1.3738049999999999</v>
      </c>
      <c r="BQ22" s="346">
        <v>1.468542</v>
      </c>
      <c r="BR22" s="346">
        <v>1.599656</v>
      </c>
      <c r="BS22" s="346">
        <v>1.381086</v>
      </c>
      <c r="BT22" s="346">
        <v>1.6936789999999999</v>
      </c>
      <c r="BU22" s="346">
        <v>1.1928019999999999</v>
      </c>
      <c r="BV22" s="346">
        <v>1.2320450000000001</v>
      </c>
    </row>
    <row r="23" spans="1:74" ht="11.1" customHeight="1" x14ac:dyDescent="0.2">
      <c r="A23" s="90" t="s">
        <v>230</v>
      </c>
      <c r="B23" s="199" t="s">
        <v>179</v>
      </c>
      <c r="C23" s="258">
        <v>70.594167014000007</v>
      </c>
      <c r="D23" s="258">
        <v>62.804098994</v>
      </c>
      <c r="E23" s="258">
        <v>57.265684991000001</v>
      </c>
      <c r="F23" s="258">
        <v>51.592947989999999</v>
      </c>
      <c r="G23" s="258">
        <v>62.647841999000001</v>
      </c>
      <c r="H23" s="258">
        <v>71.479722989999999</v>
      </c>
      <c r="I23" s="258">
        <v>86.282874988000003</v>
      </c>
      <c r="J23" s="258">
        <v>82.483921987000002</v>
      </c>
      <c r="K23" s="258">
        <v>69.308876010000006</v>
      </c>
      <c r="L23" s="258">
        <v>66.342727007999997</v>
      </c>
      <c r="M23" s="258">
        <v>69.739508999999998</v>
      </c>
      <c r="N23" s="258">
        <v>73.009118009000005</v>
      </c>
      <c r="O23" s="258">
        <v>74.832281143000003</v>
      </c>
      <c r="P23" s="258">
        <v>66.919431627999998</v>
      </c>
      <c r="Q23" s="258">
        <v>70.219093767000004</v>
      </c>
      <c r="R23" s="258">
        <v>60.584109599999998</v>
      </c>
      <c r="S23" s="258">
        <v>64.444086003999999</v>
      </c>
      <c r="T23" s="258">
        <v>74.816509019999998</v>
      </c>
      <c r="U23" s="258">
        <v>82.966157211999999</v>
      </c>
      <c r="V23" s="258">
        <v>81.737470971999997</v>
      </c>
      <c r="W23" s="258">
        <v>72.501065519999997</v>
      </c>
      <c r="X23" s="258">
        <v>66.107470054000004</v>
      </c>
      <c r="Y23" s="258">
        <v>65.763241440000002</v>
      </c>
      <c r="Z23" s="258">
        <v>77.070856956</v>
      </c>
      <c r="AA23" s="258">
        <v>83.497728223999999</v>
      </c>
      <c r="AB23" s="258">
        <v>76.0362729</v>
      </c>
      <c r="AC23" s="258">
        <v>71.999581184999997</v>
      </c>
      <c r="AD23" s="258">
        <v>57.935692199999998</v>
      </c>
      <c r="AE23" s="258">
        <v>63.862694271999999</v>
      </c>
      <c r="AF23" s="258">
        <v>74.123222069999997</v>
      </c>
      <c r="AG23" s="258">
        <v>81.286536291999994</v>
      </c>
      <c r="AH23" s="258">
        <v>80.862599697999997</v>
      </c>
      <c r="AI23" s="258">
        <v>68.916429809999997</v>
      </c>
      <c r="AJ23" s="258">
        <v>60.947479598999998</v>
      </c>
      <c r="AK23" s="258">
        <v>64.495222949999999</v>
      </c>
      <c r="AL23" s="258">
        <v>67.638400310999998</v>
      </c>
      <c r="AM23" s="258">
        <v>71.242128765999993</v>
      </c>
      <c r="AN23" s="258">
        <v>66.958869711999995</v>
      </c>
      <c r="AO23" s="258">
        <v>58.214318284999997</v>
      </c>
      <c r="AP23" s="258">
        <v>48.461674049999999</v>
      </c>
      <c r="AQ23" s="258">
        <v>57.123827534</v>
      </c>
      <c r="AR23" s="258">
        <v>69.071855279999994</v>
      </c>
      <c r="AS23" s="258">
        <v>76.747285868999995</v>
      </c>
      <c r="AT23" s="258">
        <v>73.930044185</v>
      </c>
      <c r="AU23" s="258">
        <v>64.922362800000002</v>
      </c>
      <c r="AV23" s="258">
        <v>53.824071109000002</v>
      </c>
      <c r="AW23" s="258">
        <v>49.343556820000003</v>
      </c>
      <c r="AX23" s="258">
        <v>56.955649999999999</v>
      </c>
      <c r="AY23" s="258">
        <v>65.484819999999999</v>
      </c>
      <c r="AZ23" s="346">
        <v>60.491669999999999</v>
      </c>
      <c r="BA23" s="346">
        <v>58.239849999999997</v>
      </c>
      <c r="BB23" s="346">
        <v>50.236289999999997</v>
      </c>
      <c r="BC23" s="346">
        <v>55.586080000000003</v>
      </c>
      <c r="BD23" s="346">
        <v>65.171319999999994</v>
      </c>
      <c r="BE23" s="346">
        <v>74.844939999999994</v>
      </c>
      <c r="BF23" s="346">
        <v>75.474310000000003</v>
      </c>
      <c r="BG23" s="346">
        <v>62.624009999999998</v>
      </c>
      <c r="BH23" s="346">
        <v>56.555079999999997</v>
      </c>
      <c r="BI23" s="346">
        <v>54.20485</v>
      </c>
      <c r="BJ23" s="346">
        <v>67.308250000000001</v>
      </c>
      <c r="BK23" s="346">
        <v>72.002970000000005</v>
      </c>
      <c r="BL23" s="346">
        <v>61.411259999999999</v>
      </c>
      <c r="BM23" s="346">
        <v>59.295349999999999</v>
      </c>
      <c r="BN23" s="346">
        <v>50.392189999999999</v>
      </c>
      <c r="BO23" s="346">
        <v>54.871870000000001</v>
      </c>
      <c r="BP23" s="346">
        <v>64.217609999999993</v>
      </c>
      <c r="BQ23" s="346">
        <v>74.26294</v>
      </c>
      <c r="BR23" s="346">
        <v>74.785920000000004</v>
      </c>
      <c r="BS23" s="346">
        <v>62.213050000000003</v>
      </c>
      <c r="BT23" s="346">
        <v>56.595640000000003</v>
      </c>
      <c r="BU23" s="346">
        <v>53.506129999999999</v>
      </c>
      <c r="BV23" s="346">
        <v>66.356390000000005</v>
      </c>
    </row>
    <row r="24" spans="1:74" ht="11.1" customHeight="1" x14ac:dyDescent="0.2">
      <c r="A24" s="93" t="s">
        <v>231</v>
      </c>
      <c r="B24" s="199" t="s">
        <v>202</v>
      </c>
      <c r="C24" s="258">
        <v>3.9966320030000002</v>
      </c>
      <c r="D24" s="258">
        <v>3.9751350090000002</v>
      </c>
      <c r="E24" s="258">
        <v>3.9140250010000002</v>
      </c>
      <c r="F24" s="258">
        <v>3.523053</v>
      </c>
      <c r="G24" s="258">
        <v>3.5103089939999998</v>
      </c>
      <c r="H24" s="258">
        <v>3.5055139799999999</v>
      </c>
      <c r="I24" s="258">
        <v>3.62872701</v>
      </c>
      <c r="J24" s="258">
        <v>3.618839994</v>
      </c>
      <c r="K24" s="258">
        <v>3.61618101</v>
      </c>
      <c r="L24" s="258">
        <v>3.7838200099999999</v>
      </c>
      <c r="M24" s="258">
        <v>3.8646610199999998</v>
      </c>
      <c r="N24" s="258">
        <v>3.9453609790000002</v>
      </c>
      <c r="O24" s="258">
        <v>3.9295149880000002</v>
      </c>
      <c r="P24" s="258">
        <v>3.921615992</v>
      </c>
      <c r="Q24" s="258">
        <v>3.8849669960000002</v>
      </c>
      <c r="R24" s="258">
        <v>3.5589149999999998</v>
      </c>
      <c r="S24" s="258">
        <v>3.5734160039999998</v>
      </c>
      <c r="T24" s="258">
        <v>3.5659649999999998</v>
      </c>
      <c r="U24" s="258">
        <v>3.5766660130000001</v>
      </c>
      <c r="V24" s="258">
        <v>3.5820359879999999</v>
      </c>
      <c r="W24" s="258">
        <v>3.56427402</v>
      </c>
      <c r="X24" s="258">
        <v>3.9095300009999998</v>
      </c>
      <c r="Y24" s="258">
        <v>3.9394430100000002</v>
      </c>
      <c r="Z24" s="258">
        <v>3.999728996</v>
      </c>
      <c r="AA24" s="258">
        <v>3.9796309829999998</v>
      </c>
      <c r="AB24" s="258">
        <v>4.0205479999999998</v>
      </c>
      <c r="AC24" s="258">
        <v>4.0324510150000004</v>
      </c>
      <c r="AD24" s="258">
        <v>3.6613859999999998</v>
      </c>
      <c r="AE24" s="258">
        <v>3.621210998</v>
      </c>
      <c r="AF24" s="258">
        <v>3.6199469999999998</v>
      </c>
      <c r="AG24" s="258">
        <v>3.68249527</v>
      </c>
      <c r="AH24" s="258">
        <v>3.6545237529999999</v>
      </c>
      <c r="AI24" s="258">
        <v>3.66316899</v>
      </c>
      <c r="AJ24" s="258">
        <v>3.6428537410000001</v>
      </c>
      <c r="AK24" s="258">
        <v>3.7772123099999999</v>
      </c>
      <c r="AL24" s="258">
        <v>3.6713330380000002</v>
      </c>
      <c r="AM24" s="258">
        <v>3.902184272</v>
      </c>
      <c r="AN24" s="258">
        <v>3.7131384079999998</v>
      </c>
      <c r="AO24" s="258">
        <v>3.7659886550000001</v>
      </c>
      <c r="AP24" s="258">
        <v>3.64848039</v>
      </c>
      <c r="AQ24" s="258">
        <v>3.3715448719999999</v>
      </c>
      <c r="AR24" s="258">
        <v>3.3639029100000002</v>
      </c>
      <c r="AS24" s="258">
        <v>3.4629132490000001</v>
      </c>
      <c r="AT24" s="258">
        <v>3.4999921010000001</v>
      </c>
      <c r="AU24" s="258">
        <v>3.50103279</v>
      </c>
      <c r="AV24" s="258">
        <v>3.4399811229999999</v>
      </c>
      <c r="AW24" s="258">
        <v>3.6663005000000002</v>
      </c>
      <c r="AX24" s="258">
        <v>3.6071758100000002</v>
      </c>
      <c r="AY24" s="258">
        <v>3.92259957</v>
      </c>
      <c r="AZ24" s="346">
        <v>3.7720769999999999</v>
      </c>
      <c r="BA24" s="346">
        <v>3.6330749999999998</v>
      </c>
      <c r="BB24" s="346">
        <v>3.7139160000000002</v>
      </c>
      <c r="BC24" s="346">
        <v>3.4904890000000002</v>
      </c>
      <c r="BD24" s="346">
        <v>3.3516970000000001</v>
      </c>
      <c r="BE24" s="346">
        <v>3.47051</v>
      </c>
      <c r="BF24" s="346">
        <v>3.442774</v>
      </c>
      <c r="BG24" s="346">
        <v>3.4935480000000001</v>
      </c>
      <c r="BH24" s="346">
        <v>3.4603259999999998</v>
      </c>
      <c r="BI24" s="346">
        <v>3.7787679999999999</v>
      </c>
      <c r="BJ24" s="346">
        <v>3.696053</v>
      </c>
      <c r="BK24" s="346">
        <v>3.9544199999999998</v>
      </c>
      <c r="BL24" s="346">
        <v>3.6500469999999998</v>
      </c>
      <c r="BM24" s="346">
        <v>3.6328580000000001</v>
      </c>
      <c r="BN24" s="346">
        <v>3.7164980000000001</v>
      </c>
      <c r="BO24" s="346">
        <v>3.4878450000000001</v>
      </c>
      <c r="BP24" s="346">
        <v>3.3479009999999998</v>
      </c>
      <c r="BQ24" s="346">
        <v>3.4694189999999998</v>
      </c>
      <c r="BR24" s="346">
        <v>3.4423569999999999</v>
      </c>
      <c r="BS24" s="346">
        <v>3.4963880000000001</v>
      </c>
      <c r="BT24" s="346">
        <v>3.4611339999999999</v>
      </c>
      <c r="BU24" s="346">
        <v>3.7806730000000002</v>
      </c>
      <c r="BV24" s="346">
        <v>3.6963550000000001</v>
      </c>
    </row>
    <row r="25" spans="1:74" ht="11.1" customHeight="1" x14ac:dyDescent="0.2">
      <c r="A25" s="93" t="s">
        <v>232</v>
      </c>
      <c r="B25" s="200" t="s">
        <v>907</v>
      </c>
      <c r="C25" s="258">
        <v>0.25561800200000001</v>
      </c>
      <c r="D25" s="258">
        <v>0.22209000400000001</v>
      </c>
      <c r="E25" s="258">
        <v>0.210009004</v>
      </c>
      <c r="F25" s="258">
        <v>0.13228298999999999</v>
      </c>
      <c r="G25" s="258">
        <v>0.14053499699999999</v>
      </c>
      <c r="H25" s="258">
        <v>0.14087499000000001</v>
      </c>
      <c r="I25" s="258">
        <v>0.13587299999999999</v>
      </c>
      <c r="J25" s="258">
        <v>0.136152</v>
      </c>
      <c r="K25" s="258">
        <v>0.12130199999999999</v>
      </c>
      <c r="L25" s="258">
        <v>0.152229003</v>
      </c>
      <c r="M25" s="258">
        <v>0.18596301000000001</v>
      </c>
      <c r="N25" s="258">
        <v>0.211746988</v>
      </c>
      <c r="O25" s="258">
        <v>0.24168099100000001</v>
      </c>
      <c r="P25" s="258">
        <v>0.222411</v>
      </c>
      <c r="Q25" s="258">
        <v>0.21453698800000001</v>
      </c>
      <c r="R25" s="258">
        <v>0.12909899999999999</v>
      </c>
      <c r="S25" s="258">
        <v>0.136353004</v>
      </c>
      <c r="T25" s="258">
        <v>0.131937</v>
      </c>
      <c r="U25" s="258">
        <v>0.119388998</v>
      </c>
      <c r="V25" s="258">
        <v>0.121020001</v>
      </c>
      <c r="W25" s="258">
        <v>0.11467101</v>
      </c>
      <c r="X25" s="258">
        <v>0.14154299300000001</v>
      </c>
      <c r="Y25" s="258">
        <v>0.17543601</v>
      </c>
      <c r="Z25" s="258">
        <v>0.20305700600000001</v>
      </c>
      <c r="AA25" s="258">
        <v>0.24743099499999999</v>
      </c>
      <c r="AB25" s="258">
        <v>0.245200004</v>
      </c>
      <c r="AC25" s="258">
        <v>0.23605300300000001</v>
      </c>
      <c r="AD25" s="258">
        <v>0.13997301000000001</v>
      </c>
      <c r="AE25" s="258">
        <v>0.11849201299999999</v>
      </c>
      <c r="AF25" s="258">
        <v>0.11375601</v>
      </c>
      <c r="AG25" s="258">
        <v>0.13498236999999999</v>
      </c>
      <c r="AH25" s="258">
        <v>0.14566714</v>
      </c>
      <c r="AI25" s="258">
        <v>0.15635099999999999</v>
      </c>
      <c r="AJ25" s="258">
        <v>0.19109175</v>
      </c>
      <c r="AK25" s="258">
        <v>0.22710929999999999</v>
      </c>
      <c r="AL25" s="258">
        <v>0.25605224999999998</v>
      </c>
      <c r="AM25" s="258">
        <v>0.27695617</v>
      </c>
      <c r="AN25" s="258">
        <v>0.26561780000000002</v>
      </c>
      <c r="AO25" s="258">
        <v>0.25466407000000002</v>
      </c>
      <c r="AP25" s="258">
        <v>0.19252739999999999</v>
      </c>
      <c r="AQ25" s="258">
        <v>0.18471846</v>
      </c>
      <c r="AR25" s="258">
        <v>0.18765989999999999</v>
      </c>
      <c r="AS25" s="258">
        <v>0.19290494</v>
      </c>
      <c r="AT25" s="258">
        <v>0.21332681000000001</v>
      </c>
      <c r="AU25" s="258">
        <v>0.19962179999999999</v>
      </c>
      <c r="AV25" s="258">
        <v>0.22913091999999999</v>
      </c>
      <c r="AW25" s="258">
        <v>0.24517649999999999</v>
      </c>
      <c r="AX25" s="258">
        <v>0.26173629999999998</v>
      </c>
      <c r="AY25" s="258">
        <v>0.29676209999999997</v>
      </c>
      <c r="AZ25" s="346">
        <v>0.26197609999999999</v>
      </c>
      <c r="BA25" s="346">
        <v>0.24573039999999999</v>
      </c>
      <c r="BB25" s="346">
        <v>0.1750245</v>
      </c>
      <c r="BC25" s="346">
        <v>0.1694686</v>
      </c>
      <c r="BD25" s="346">
        <v>0.1726722</v>
      </c>
      <c r="BE25" s="346">
        <v>0.15521399999999999</v>
      </c>
      <c r="BF25" s="346">
        <v>0.1499201</v>
      </c>
      <c r="BG25" s="346">
        <v>0.1377748</v>
      </c>
      <c r="BH25" s="346">
        <v>0.17158580000000001</v>
      </c>
      <c r="BI25" s="346">
        <v>0.19414590000000001</v>
      </c>
      <c r="BJ25" s="346">
        <v>0.23149810000000001</v>
      </c>
      <c r="BK25" s="346">
        <v>0.26815689999999998</v>
      </c>
      <c r="BL25" s="346">
        <v>0.227994</v>
      </c>
      <c r="BM25" s="346">
        <v>0.21926609999999999</v>
      </c>
      <c r="BN25" s="346">
        <v>0.15081549999999999</v>
      </c>
      <c r="BO25" s="346">
        <v>0.14647789999999999</v>
      </c>
      <c r="BP25" s="346">
        <v>0.15186340000000001</v>
      </c>
      <c r="BQ25" s="346">
        <v>0.1348616</v>
      </c>
      <c r="BR25" s="346">
        <v>0.13054730000000001</v>
      </c>
      <c r="BS25" s="346">
        <v>0.1203063</v>
      </c>
      <c r="BT25" s="346">
        <v>0.15514739999999999</v>
      </c>
      <c r="BU25" s="346">
        <v>0.17951780000000001</v>
      </c>
      <c r="BV25" s="346">
        <v>0.21781700000000001</v>
      </c>
    </row>
    <row r="26" spans="1:74" ht="11.1" customHeight="1" x14ac:dyDescent="0.2">
      <c r="A26" s="93" t="s">
        <v>233</v>
      </c>
      <c r="B26" s="200" t="s">
        <v>908</v>
      </c>
      <c r="C26" s="258">
        <v>3.7410140009999999</v>
      </c>
      <c r="D26" s="258">
        <v>3.7530450050000002</v>
      </c>
      <c r="E26" s="258">
        <v>3.7040159969999999</v>
      </c>
      <c r="F26" s="258">
        <v>3.3907700099999998</v>
      </c>
      <c r="G26" s="258">
        <v>3.3697739969999998</v>
      </c>
      <c r="H26" s="258">
        <v>3.36463899</v>
      </c>
      <c r="I26" s="258">
        <v>3.4928540099999998</v>
      </c>
      <c r="J26" s="258">
        <v>3.482687994</v>
      </c>
      <c r="K26" s="258">
        <v>3.49487901</v>
      </c>
      <c r="L26" s="258">
        <v>3.6315910069999999</v>
      </c>
      <c r="M26" s="258">
        <v>3.6786980100000002</v>
      </c>
      <c r="N26" s="258">
        <v>3.7336139909999999</v>
      </c>
      <c r="O26" s="258">
        <v>3.6878339969999998</v>
      </c>
      <c r="P26" s="258">
        <v>3.6992049919999999</v>
      </c>
      <c r="Q26" s="258">
        <v>3.6704300079999999</v>
      </c>
      <c r="R26" s="258">
        <v>3.4298160000000002</v>
      </c>
      <c r="S26" s="258">
        <v>3.4370630000000002</v>
      </c>
      <c r="T26" s="258">
        <v>3.4340280000000001</v>
      </c>
      <c r="U26" s="258">
        <v>3.4572770149999998</v>
      </c>
      <c r="V26" s="258">
        <v>3.4610159870000001</v>
      </c>
      <c r="W26" s="258">
        <v>3.4496030100000001</v>
      </c>
      <c r="X26" s="258">
        <v>3.767987008</v>
      </c>
      <c r="Y26" s="258">
        <v>3.7640069999999999</v>
      </c>
      <c r="Z26" s="258">
        <v>3.7966719900000001</v>
      </c>
      <c r="AA26" s="258">
        <v>3.7321999880000001</v>
      </c>
      <c r="AB26" s="258">
        <v>3.7753479959999998</v>
      </c>
      <c r="AC26" s="258">
        <v>3.796398012</v>
      </c>
      <c r="AD26" s="258">
        <v>3.52141299</v>
      </c>
      <c r="AE26" s="258">
        <v>3.502718985</v>
      </c>
      <c r="AF26" s="258">
        <v>3.5061909899999999</v>
      </c>
      <c r="AG26" s="258">
        <v>3.5475129000000001</v>
      </c>
      <c r="AH26" s="258">
        <v>3.5088566129999998</v>
      </c>
      <c r="AI26" s="258">
        <v>3.5068179900000001</v>
      </c>
      <c r="AJ26" s="258">
        <v>3.4517619910000001</v>
      </c>
      <c r="AK26" s="258">
        <v>3.5501030099999999</v>
      </c>
      <c r="AL26" s="258">
        <v>3.415280788</v>
      </c>
      <c r="AM26" s="258">
        <v>3.6252281019999999</v>
      </c>
      <c r="AN26" s="258">
        <v>3.447520608</v>
      </c>
      <c r="AO26" s="258">
        <v>3.5113245850000001</v>
      </c>
      <c r="AP26" s="258">
        <v>3.4559529900000001</v>
      </c>
      <c r="AQ26" s="258">
        <v>3.1868264119999998</v>
      </c>
      <c r="AR26" s="258">
        <v>3.1762430099999999</v>
      </c>
      <c r="AS26" s="258">
        <v>3.2700083090000001</v>
      </c>
      <c r="AT26" s="258">
        <v>3.2866652909999998</v>
      </c>
      <c r="AU26" s="258">
        <v>3.3014109899999999</v>
      </c>
      <c r="AV26" s="258">
        <v>3.2108502030000001</v>
      </c>
      <c r="AW26" s="258">
        <v>3.4211239999999998</v>
      </c>
      <c r="AX26" s="258">
        <v>3.3454394000000001</v>
      </c>
      <c r="AY26" s="258">
        <v>3.6258374999999998</v>
      </c>
      <c r="AZ26" s="346">
        <v>3.5101010000000001</v>
      </c>
      <c r="BA26" s="346">
        <v>3.3873449999999998</v>
      </c>
      <c r="BB26" s="346">
        <v>3.5388920000000001</v>
      </c>
      <c r="BC26" s="346">
        <v>3.3210199999999999</v>
      </c>
      <c r="BD26" s="346">
        <v>3.1790240000000001</v>
      </c>
      <c r="BE26" s="346">
        <v>3.315296</v>
      </c>
      <c r="BF26" s="346">
        <v>3.2928540000000002</v>
      </c>
      <c r="BG26" s="346">
        <v>3.3557730000000001</v>
      </c>
      <c r="BH26" s="346">
        <v>3.2887400000000002</v>
      </c>
      <c r="BI26" s="346">
        <v>3.584622</v>
      </c>
      <c r="BJ26" s="346">
        <v>3.4645549999999998</v>
      </c>
      <c r="BK26" s="346">
        <v>3.686264</v>
      </c>
      <c r="BL26" s="346">
        <v>3.422053</v>
      </c>
      <c r="BM26" s="346">
        <v>3.413592</v>
      </c>
      <c r="BN26" s="346">
        <v>3.5656819999999998</v>
      </c>
      <c r="BO26" s="346">
        <v>3.341367</v>
      </c>
      <c r="BP26" s="346">
        <v>3.196037</v>
      </c>
      <c r="BQ26" s="346">
        <v>3.3345570000000002</v>
      </c>
      <c r="BR26" s="346">
        <v>3.3118099999999999</v>
      </c>
      <c r="BS26" s="346">
        <v>3.3760819999999998</v>
      </c>
      <c r="BT26" s="346">
        <v>3.3059859999999999</v>
      </c>
      <c r="BU26" s="346">
        <v>3.6011549999999999</v>
      </c>
      <c r="BV26" s="346">
        <v>3.4785379999999999</v>
      </c>
    </row>
    <row r="27" spans="1:74" ht="11.1" customHeight="1" x14ac:dyDescent="0.2">
      <c r="A27" s="93" t="s">
        <v>234</v>
      </c>
      <c r="B27" s="199" t="s">
        <v>607</v>
      </c>
      <c r="C27" s="258">
        <v>76.291600005000006</v>
      </c>
      <c r="D27" s="258">
        <v>68.466207010000005</v>
      </c>
      <c r="E27" s="258">
        <v>63.074890992999997</v>
      </c>
      <c r="F27" s="258">
        <v>56.89861698</v>
      </c>
      <c r="G27" s="258">
        <v>68.014705001999999</v>
      </c>
      <c r="H27" s="258">
        <v>76.642096980000005</v>
      </c>
      <c r="I27" s="258">
        <v>91.587643998999994</v>
      </c>
      <c r="J27" s="258">
        <v>87.918692969999995</v>
      </c>
      <c r="K27" s="258">
        <v>74.477409030000004</v>
      </c>
      <c r="L27" s="258">
        <v>71.773730002999997</v>
      </c>
      <c r="M27" s="258">
        <v>75.318703020000001</v>
      </c>
      <c r="N27" s="258">
        <v>78.720824981000007</v>
      </c>
      <c r="O27" s="258">
        <v>80.587134132000003</v>
      </c>
      <c r="P27" s="258">
        <v>72.485532616</v>
      </c>
      <c r="Q27" s="258">
        <v>75.914287752000007</v>
      </c>
      <c r="R27" s="258">
        <v>65.959612590000006</v>
      </c>
      <c r="S27" s="258">
        <v>69.885357005000003</v>
      </c>
      <c r="T27" s="258">
        <v>80.169252029999996</v>
      </c>
      <c r="U27" s="258">
        <v>88.299204236999998</v>
      </c>
      <c r="V27" s="258">
        <v>87.155788952999998</v>
      </c>
      <c r="W27" s="258">
        <v>77.901621539999994</v>
      </c>
      <c r="X27" s="258">
        <v>71.824198065000004</v>
      </c>
      <c r="Y27" s="258">
        <v>71.439212459999993</v>
      </c>
      <c r="Z27" s="258">
        <v>82.820613948000002</v>
      </c>
      <c r="AA27" s="258">
        <v>89.081980215000002</v>
      </c>
      <c r="AB27" s="258">
        <v>81.599967903999996</v>
      </c>
      <c r="AC27" s="258">
        <v>77.719206208000003</v>
      </c>
      <c r="AD27" s="258">
        <v>63.244823189999998</v>
      </c>
      <c r="AE27" s="258">
        <v>69.214307258999995</v>
      </c>
      <c r="AF27" s="258">
        <v>79.500920070000006</v>
      </c>
      <c r="AG27" s="258">
        <v>86.653568461999996</v>
      </c>
      <c r="AH27" s="258">
        <v>86.371543450999994</v>
      </c>
      <c r="AI27" s="258">
        <v>74.234908799999999</v>
      </c>
      <c r="AJ27" s="258">
        <v>66.619779339999994</v>
      </c>
      <c r="AK27" s="258">
        <v>69.820225260000001</v>
      </c>
      <c r="AL27" s="258">
        <v>72.966891048999997</v>
      </c>
      <c r="AM27" s="258">
        <v>76.641380538000007</v>
      </c>
      <c r="AN27" s="258">
        <v>72.086243319999994</v>
      </c>
      <c r="AO27" s="258">
        <v>63.498004940000001</v>
      </c>
      <c r="AP27" s="258">
        <v>53.39957244</v>
      </c>
      <c r="AQ27" s="258">
        <v>61.972869606000003</v>
      </c>
      <c r="AR27" s="258">
        <v>74.019971190000007</v>
      </c>
      <c r="AS27" s="258">
        <v>81.850492818000006</v>
      </c>
      <c r="AT27" s="258">
        <v>79.226039885999995</v>
      </c>
      <c r="AU27" s="258">
        <v>70.048885589999998</v>
      </c>
      <c r="AV27" s="258">
        <v>59.238901032000001</v>
      </c>
      <c r="AW27" s="258">
        <v>54.489802320000003</v>
      </c>
      <c r="AX27" s="258">
        <v>62.101342410000001</v>
      </c>
      <c r="AY27" s="258">
        <v>70.836077869999997</v>
      </c>
      <c r="AZ27" s="346">
        <v>65.617800000000003</v>
      </c>
      <c r="BA27" s="346">
        <v>63.25459</v>
      </c>
      <c r="BB27" s="346">
        <v>55.082320000000003</v>
      </c>
      <c r="BC27" s="346">
        <v>60.350369999999998</v>
      </c>
      <c r="BD27" s="346">
        <v>69.905850000000001</v>
      </c>
      <c r="BE27" s="346">
        <v>79.819779999999994</v>
      </c>
      <c r="BF27" s="346">
        <v>80.585160000000002</v>
      </c>
      <c r="BG27" s="346">
        <v>67.587490000000003</v>
      </c>
      <c r="BH27" s="346">
        <v>61.822929999999999</v>
      </c>
      <c r="BI27" s="346">
        <v>59.287520000000001</v>
      </c>
      <c r="BJ27" s="346">
        <v>72.357889999999998</v>
      </c>
      <c r="BK27" s="346">
        <v>77.281279999999995</v>
      </c>
      <c r="BL27" s="346">
        <v>66.297359999999998</v>
      </c>
      <c r="BM27" s="346">
        <v>64.280479999999997</v>
      </c>
      <c r="BN27" s="346">
        <v>55.237409999999997</v>
      </c>
      <c r="BO27" s="346">
        <v>59.634369999999997</v>
      </c>
      <c r="BP27" s="346">
        <v>68.939310000000006</v>
      </c>
      <c r="BQ27" s="346">
        <v>79.200900000000004</v>
      </c>
      <c r="BR27" s="346">
        <v>79.827929999999995</v>
      </c>
      <c r="BS27" s="346">
        <v>67.090519999999998</v>
      </c>
      <c r="BT27" s="346">
        <v>61.750450000000001</v>
      </c>
      <c r="BU27" s="346">
        <v>58.479610000000001</v>
      </c>
      <c r="BV27" s="346">
        <v>71.284790000000001</v>
      </c>
    </row>
    <row r="28" spans="1:74" ht="11.1" customHeight="1" x14ac:dyDescent="0.2">
      <c r="A28" s="90"/>
      <c r="B28" s="94"/>
      <c r="C28" s="267"/>
      <c r="D28" s="267"/>
      <c r="E28" s="267"/>
      <c r="F28" s="267"/>
      <c r="G28" s="267"/>
      <c r="H28" s="267"/>
      <c r="I28" s="267"/>
      <c r="J28" s="267"/>
      <c r="K28" s="267"/>
      <c r="L28" s="267"/>
      <c r="M28" s="267"/>
      <c r="N28" s="267"/>
      <c r="O28" s="267"/>
      <c r="P28" s="267"/>
      <c r="Q28" s="267"/>
      <c r="R28" s="267"/>
      <c r="S28" s="267"/>
      <c r="T28" s="267"/>
      <c r="U28" s="267"/>
      <c r="V28" s="267"/>
      <c r="W28" s="267"/>
      <c r="X28" s="267"/>
      <c r="Y28" s="267"/>
      <c r="Z28" s="267"/>
      <c r="AA28" s="267"/>
      <c r="AB28" s="267"/>
      <c r="AC28" s="267"/>
      <c r="AD28" s="267"/>
      <c r="AE28" s="267"/>
      <c r="AF28" s="267"/>
      <c r="AG28" s="267"/>
      <c r="AH28" s="267"/>
      <c r="AI28" s="267"/>
      <c r="AJ28" s="267"/>
      <c r="AK28" s="267"/>
      <c r="AL28" s="267"/>
      <c r="AM28" s="267"/>
      <c r="AN28" s="267"/>
      <c r="AO28" s="267"/>
      <c r="AP28" s="267"/>
      <c r="AQ28" s="267"/>
      <c r="AR28" s="267"/>
      <c r="AS28" s="267"/>
      <c r="AT28" s="267"/>
      <c r="AU28" s="267"/>
      <c r="AV28" s="267"/>
      <c r="AW28" s="267"/>
      <c r="AX28" s="267"/>
      <c r="AY28" s="267"/>
      <c r="AZ28" s="381"/>
      <c r="BA28" s="381"/>
      <c r="BB28" s="381"/>
      <c r="BC28" s="381"/>
      <c r="BD28" s="381"/>
      <c r="BE28" s="381"/>
      <c r="BF28" s="381"/>
      <c r="BG28" s="381"/>
      <c r="BH28" s="381"/>
      <c r="BI28" s="381"/>
      <c r="BJ28" s="381"/>
      <c r="BK28" s="381"/>
      <c r="BL28" s="381"/>
      <c r="BM28" s="381"/>
      <c r="BN28" s="381"/>
      <c r="BO28" s="381"/>
      <c r="BP28" s="381"/>
      <c r="BQ28" s="381"/>
      <c r="BR28" s="381"/>
      <c r="BS28" s="381"/>
      <c r="BT28" s="381"/>
      <c r="BU28" s="381"/>
      <c r="BV28" s="381"/>
    </row>
    <row r="29" spans="1:74" ht="11.1" customHeight="1" x14ac:dyDescent="0.2">
      <c r="A29" s="93" t="s">
        <v>235</v>
      </c>
      <c r="B29" s="97" t="s">
        <v>180</v>
      </c>
      <c r="C29" s="258">
        <v>7.7449619820000004</v>
      </c>
      <c r="D29" s="258">
        <v>2.5423729989999999</v>
      </c>
      <c r="E29" s="258">
        <v>3.662747999</v>
      </c>
      <c r="F29" s="258">
        <v>2.25953202</v>
      </c>
      <c r="G29" s="258">
        <v>2.9045670000000001</v>
      </c>
      <c r="H29" s="258">
        <v>-0.46872997999999999</v>
      </c>
      <c r="I29" s="258">
        <v>0.14452700600000001</v>
      </c>
      <c r="J29" s="258">
        <v>0.91165402500000003</v>
      </c>
      <c r="K29" s="258">
        <v>-2.61470103</v>
      </c>
      <c r="L29" s="258">
        <v>1.7085759840000001</v>
      </c>
      <c r="M29" s="258">
        <v>0.56190699</v>
      </c>
      <c r="N29" s="258">
        <v>-4.3769459929999996</v>
      </c>
      <c r="O29" s="258">
        <v>5.4214874000000003E-2</v>
      </c>
      <c r="P29" s="258">
        <v>0.64524136799999998</v>
      </c>
      <c r="Q29" s="258">
        <v>-5.1470739000000001E-2</v>
      </c>
      <c r="R29" s="258">
        <v>2.6352314200000002</v>
      </c>
      <c r="S29" s="258">
        <v>-6.0650013000000003E-2</v>
      </c>
      <c r="T29" s="258">
        <v>-0.75923803000000001</v>
      </c>
      <c r="U29" s="258">
        <v>1.0449337649999999</v>
      </c>
      <c r="V29" s="258">
        <v>0.92281104400000002</v>
      </c>
      <c r="W29" s="258">
        <v>-0.11217555</v>
      </c>
      <c r="X29" s="258">
        <v>-0.86052205699999995</v>
      </c>
      <c r="Y29" s="258">
        <v>0.47347956000000002</v>
      </c>
      <c r="Z29" s="258">
        <v>-2.4876249480000001</v>
      </c>
      <c r="AA29" s="258">
        <v>2.6608377860000001</v>
      </c>
      <c r="AB29" s="258">
        <v>0.11254610399999999</v>
      </c>
      <c r="AC29" s="258">
        <v>2.2227558059999999</v>
      </c>
      <c r="AD29" s="258">
        <v>2.3210778099999998</v>
      </c>
      <c r="AE29" s="258">
        <v>0.89805274199999996</v>
      </c>
      <c r="AF29" s="258">
        <v>-2.57222807</v>
      </c>
      <c r="AG29" s="258">
        <v>-0.26220289933000002</v>
      </c>
      <c r="AH29" s="258">
        <v>0.73858671167000001</v>
      </c>
      <c r="AI29" s="258">
        <v>0.20249766266999999</v>
      </c>
      <c r="AJ29" s="258">
        <v>-0.38888337733</v>
      </c>
      <c r="AK29" s="258">
        <v>-0.34973859733000001</v>
      </c>
      <c r="AL29" s="258">
        <v>-2.9191799863000001</v>
      </c>
      <c r="AM29" s="258">
        <v>1.2020276287</v>
      </c>
      <c r="AN29" s="258">
        <v>-4.2662753333E-2</v>
      </c>
      <c r="AO29" s="258">
        <v>7.1138253266999998</v>
      </c>
      <c r="AP29" s="258">
        <v>2.2177308267</v>
      </c>
      <c r="AQ29" s="258">
        <v>-2.6228963393</v>
      </c>
      <c r="AR29" s="258">
        <v>-4.9788373232999996</v>
      </c>
      <c r="AS29" s="258">
        <v>-1.3887240513000001</v>
      </c>
      <c r="AT29" s="258">
        <v>0.61895468067000003</v>
      </c>
      <c r="AU29" s="258">
        <v>-2.6152810233000001</v>
      </c>
      <c r="AV29" s="258">
        <v>-1.6155972649999999</v>
      </c>
      <c r="AW29" s="258">
        <v>-2.1966801536</v>
      </c>
      <c r="AX29" s="258">
        <v>-3.9328678432999999</v>
      </c>
      <c r="AY29" s="258">
        <v>-5.0288263414000003</v>
      </c>
      <c r="AZ29" s="346">
        <v>3.7104499999999999E-2</v>
      </c>
      <c r="BA29" s="346">
        <v>3.76639E-2</v>
      </c>
      <c r="BB29" s="346">
        <v>2.9909000000000002E-2</v>
      </c>
      <c r="BC29" s="346">
        <v>2.3678899999999999E-2</v>
      </c>
      <c r="BD29" s="346">
        <v>1.4026E-2</v>
      </c>
      <c r="BE29" s="346">
        <v>6.8448199999999997E-3</v>
      </c>
      <c r="BF29" s="346">
        <v>2.2863800000000002E-3</v>
      </c>
      <c r="BG29" s="346">
        <v>1.0872499999999999E-3</v>
      </c>
      <c r="BH29" s="346">
        <v>-2.8618399999999998E-4</v>
      </c>
      <c r="BI29" s="346">
        <v>-1.9982699999999999E-3</v>
      </c>
      <c r="BJ29" s="346">
        <v>-1.17749E-2</v>
      </c>
      <c r="BK29" s="346">
        <v>-6.5647400000000003E-3</v>
      </c>
      <c r="BL29" s="346">
        <v>-4.6243200000000003E-3</v>
      </c>
      <c r="BM29" s="346">
        <v>-3.9305700000000004E-3</v>
      </c>
      <c r="BN29" s="346">
        <v>-5.8163699999999997E-4</v>
      </c>
      <c r="BO29" s="346">
        <v>-5.3585600000000001E-3</v>
      </c>
      <c r="BP29" s="346">
        <v>-6.5255699999999996E-3</v>
      </c>
      <c r="BQ29" s="346">
        <v>-6.8521900000000002E-3</v>
      </c>
      <c r="BR29" s="346">
        <v>-6.3424900000000001E-3</v>
      </c>
      <c r="BS29" s="346">
        <v>-5.1021399999999998E-3</v>
      </c>
      <c r="BT29" s="346">
        <v>-4.6403900000000003E-3</v>
      </c>
      <c r="BU29" s="346">
        <v>-3.8631099999999999E-3</v>
      </c>
      <c r="BV29" s="346">
        <v>-5.7441599999999999E-3</v>
      </c>
    </row>
    <row r="30" spans="1:74" ht="11.1" customHeight="1" x14ac:dyDescent="0.2">
      <c r="A30" s="93"/>
      <c r="B30" s="97"/>
      <c r="C30" s="267"/>
      <c r="D30" s="267"/>
      <c r="E30" s="267"/>
      <c r="F30" s="267"/>
      <c r="G30" s="267"/>
      <c r="H30" s="267"/>
      <c r="I30" s="267"/>
      <c r="J30" s="267"/>
      <c r="K30" s="267"/>
      <c r="L30" s="267"/>
      <c r="M30" s="267"/>
      <c r="N30" s="267"/>
      <c r="O30" s="267"/>
      <c r="P30" s="267"/>
      <c r="Q30" s="267"/>
      <c r="R30" s="267"/>
      <c r="S30" s="267"/>
      <c r="T30" s="267"/>
      <c r="U30" s="267"/>
      <c r="V30" s="267"/>
      <c r="W30" s="267"/>
      <c r="X30" s="267"/>
      <c r="Y30" s="267"/>
      <c r="Z30" s="267"/>
      <c r="AA30" s="267"/>
      <c r="AB30" s="267"/>
      <c r="AC30" s="267"/>
      <c r="AD30" s="267"/>
      <c r="AE30" s="267"/>
      <c r="AF30" s="267"/>
      <c r="AG30" s="267"/>
      <c r="AH30" s="267"/>
      <c r="AI30" s="267"/>
      <c r="AJ30" s="267"/>
      <c r="AK30" s="267"/>
      <c r="AL30" s="267"/>
      <c r="AM30" s="267"/>
      <c r="AN30" s="267"/>
      <c r="AO30" s="267"/>
      <c r="AP30" s="267"/>
      <c r="AQ30" s="267"/>
      <c r="AR30" s="267"/>
      <c r="AS30" s="267"/>
      <c r="AT30" s="267"/>
      <c r="AU30" s="267"/>
      <c r="AV30" s="267"/>
      <c r="AW30" s="267"/>
      <c r="AX30" s="267"/>
      <c r="AY30" s="267"/>
      <c r="AZ30" s="381"/>
      <c r="BA30" s="381"/>
      <c r="BB30" s="381"/>
      <c r="BC30" s="381"/>
      <c r="BD30" s="381"/>
      <c r="BE30" s="381"/>
      <c r="BF30" s="381"/>
      <c r="BG30" s="381"/>
      <c r="BH30" s="381"/>
      <c r="BI30" s="381"/>
      <c r="BJ30" s="381"/>
      <c r="BK30" s="381"/>
      <c r="BL30" s="381"/>
      <c r="BM30" s="381"/>
      <c r="BN30" s="381"/>
      <c r="BO30" s="381"/>
      <c r="BP30" s="381"/>
      <c r="BQ30" s="381"/>
      <c r="BR30" s="381"/>
      <c r="BS30" s="381"/>
      <c r="BT30" s="381"/>
      <c r="BU30" s="381"/>
      <c r="BV30" s="381"/>
    </row>
    <row r="31" spans="1:74" ht="11.1" customHeight="1" x14ac:dyDescent="0.2">
      <c r="A31" s="93"/>
      <c r="B31" s="91" t="s">
        <v>903</v>
      </c>
      <c r="C31" s="233"/>
      <c r="D31" s="233"/>
      <c r="E31" s="233"/>
      <c r="F31" s="233"/>
      <c r="G31" s="233"/>
      <c r="H31" s="233"/>
      <c r="I31" s="233"/>
      <c r="J31" s="233"/>
      <c r="K31" s="233"/>
      <c r="L31" s="233"/>
      <c r="M31" s="233"/>
      <c r="N31" s="233"/>
      <c r="O31" s="233"/>
      <c r="P31" s="233"/>
      <c r="Q31" s="233"/>
      <c r="R31" s="233"/>
      <c r="S31" s="233"/>
      <c r="T31" s="233"/>
      <c r="U31" s="233"/>
      <c r="V31" s="233"/>
      <c r="W31" s="233"/>
      <c r="X31" s="233"/>
      <c r="Y31" s="233"/>
      <c r="Z31" s="233"/>
      <c r="AA31" s="233"/>
      <c r="AB31" s="233"/>
      <c r="AC31" s="233"/>
      <c r="AD31" s="233"/>
      <c r="AE31" s="233"/>
      <c r="AF31" s="233"/>
      <c r="AG31" s="233"/>
      <c r="AH31" s="233"/>
      <c r="AI31" s="233"/>
      <c r="AJ31" s="233"/>
      <c r="AK31" s="233"/>
      <c r="AL31" s="233"/>
      <c r="AM31" s="233"/>
      <c r="AN31" s="233"/>
      <c r="AO31" s="233"/>
      <c r="AP31" s="233"/>
      <c r="AQ31" s="233"/>
      <c r="AR31" s="233"/>
      <c r="AS31" s="233"/>
      <c r="AT31" s="233"/>
      <c r="AU31" s="233"/>
      <c r="AV31" s="233"/>
      <c r="AW31" s="233"/>
      <c r="AX31" s="233"/>
      <c r="AY31" s="233"/>
      <c r="AZ31" s="382"/>
      <c r="BA31" s="382"/>
      <c r="BB31" s="382"/>
      <c r="BC31" s="382"/>
      <c r="BD31" s="382"/>
      <c r="BE31" s="382"/>
      <c r="BF31" s="382"/>
      <c r="BG31" s="382"/>
      <c r="BH31" s="382"/>
      <c r="BI31" s="382"/>
      <c r="BJ31" s="382"/>
      <c r="BK31" s="382"/>
      <c r="BL31" s="382"/>
      <c r="BM31" s="382"/>
      <c r="BN31" s="382"/>
      <c r="BO31" s="382"/>
      <c r="BP31" s="382"/>
      <c r="BQ31" s="382"/>
      <c r="BR31" s="382"/>
      <c r="BS31" s="382"/>
      <c r="BT31" s="382"/>
      <c r="BU31" s="382"/>
      <c r="BV31" s="382"/>
    </row>
    <row r="32" spans="1:74" ht="11.1" customHeight="1" x14ac:dyDescent="0.2">
      <c r="A32" s="93" t="s">
        <v>791</v>
      </c>
      <c r="B32" s="199" t="s">
        <v>201</v>
      </c>
      <c r="C32" s="258">
        <v>48.317999999999998</v>
      </c>
      <c r="D32" s="258">
        <v>49.743000000000002</v>
      </c>
      <c r="E32" s="258">
        <v>51.140999999999998</v>
      </c>
      <c r="F32" s="258">
        <v>51.283000000000001</v>
      </c>
      <c r="G32" s="258">
        <v>50.725999999999999</v>
      </c>
      <c r="H32" s="258">
        <v>50.374000000000002</v>
      </c>
      <c r="I32" s="258">
        <v>49.12</v>
      </c>
      <c r="J32" s="258">
        <v>47.499000000000002</v>
      </c>
      <c r="K32" s="258">
        <v>46.231000000000002</v>
      </c>
      <c r="L32" s="258">
        <v>45.83</v>
      </c>
      <c r="M32" s="258">
        <v>45.55</v>
      </c>
      <c r="N32" s="258">
        <v>46.156999999999996</v>
      </c>
      <c r="O32" s="258">
        <v>46.914340000000003</v>
      </c>
      <c r="P32" s="258">
        <v>47.671680000000002</v>
      </c>
      <c r="Q32" s="258">
        <v>48.429020000000001</v>
      </c>
      <c r="R32" s="258">
        <v>48.998170000000002</v>
      </c>
      <c r="S32" s="258">
        <v>49.567309999999999</v>
      </c>
      <c r="T32" s="258">
        <v>50.136450000000004</v>
      </c>
      <c r="U32" s="258">
        <v>49.13841</v>
      </c>
      <c r="V32" s="258">
        <v>48.140369999999997</v>
      </c>
      <c r="W32" s="258">
        <v>47.142330000000001</v>
      </c>
      <c r="X32" s="258">
        <v>47.068330000000003</v>
      </c>
      <c r="Y32" s="258">
        <v>46.994329999999998</v>
      </c>
      <c r="Z32" s="258">
        <v>45.658999999999999</v>
      </c>
      <c r="AA32" s="258">
        <v>45.438699999999997</v>
      </c>
      <c r="AB32" s="258">
        <v>45.779699999999998</v>
      </c>
      <c r="AC32" s="258">
        <v>46.192329999999998</v>
      </c>
      <c r="AD32" s="258">
        <v>46.764940000000003</v>
      </c>
      <c r="AE32" s="258">
        <v>46.310409999999997</v>
      </c>
      <c r="AF32" s="258">
        <v>45.610169999999997</v>
      </c>
      <c r="AG32" s="258">
        <v>45.354970000000002</v>
      </c>
      <c r="AH32" s="258">
        <v>43.795810000000003</v>
      </c>
      <c r="AI32" s="258">
        <v>43.219909999999999</v>
      </c>
      <c r="AJ32" s="258">
        <v>43.14622</v>
      </c>
      <c r="AK32" s="258">
        <v>43.527119999999996</v>
      </c>
      <c r="AL32" s="258">
        <v>44.74971</v>
      </c>
      <c r="AM32" s="258">
        <v>44.719389999999997</v>
      </c>
      <c r="AN32" s="258">
        <v>45.426729999999999</v>
      </c>
      <c r="AO32" s="258">
        <v>45.476320000000001</v>
      </c>
      <c r="AP32" s="258">
        <v>46.134929999999997</v>
      </c>
      <c r="AQ32" s="258">
        <v>45.710700000000003</v>
      </c>
      <c r="AR32" s="258">
        <v>45.157400000000003</v>
      </c>
      <c r="AS32" s="258">
        <v>44.742939999999997</v>
      </c>
      <c r="AT32" s="258">
        <v>43.125349999999997</v>
      </c>
      <c r="AU32" s="258">
        <v>42.078240000000001</v>
      </c>
      <c r="AV32" s="258">
        <v>42.117699999999999</v>
      </c>
      <c r="AW32" s="258">
        <v>42.395009999999999</v>
      </c>
      <c r="AX32" s="258">
        <v>43.686999999999998</v>
      </c>
      <c r="AY32" s="258">
        <v>43.639200000000002</v>
      </c>
      <c r="AZ32" s="346">
        <v>44.380749999999999</v>
      </c>
      <c r="BA32" s="346">
        <v>44.668909999999997</v>
      </c>
      <c r="BB32" s="346">
        <v>45.305500000000002</v>
      </c>
      <c r="BC32" s="346">
        <v>44.571210000000001</v>
      </c>
      <c r="BD32" s="346">
        <v>43.970999999999997</v>
      </c>
      <c r="BE32" s="346">
        <v>43.568629999999999</v>
      </c>
      <c r="BF32" s="346">
        <v>41.902200000000001</v>
      </c>
      <c r="BG32" s="346">
        <v>41.081220000000002</v>
      </c>
      <c r="BH32" s="346">
        <v>41.109029999999997</v>
      </c>
      <c r="BI32" s="346">
        <v>41.394129999999997</v>
      </c>
      <c r="BJ32" s="346">
        <v>42.725149999999999</v>
      </c>
      <c r="BK32" s="346">
        <v>43.639200000000002</v>
      </c>
      <c r="BL32" s="346">
        <v>44.380749999999999</v>
      </c>
      <c r="BM32" s="346">
        <v>44.668909999999997</v>
      </c>
      <c r="BN32" s="346">
        <v>45.305500000000002</v>
      </c>
      <c r="BO32" s="346">
        <v>44.571210000000001</v>
      </c>
      <c r="BP32" s="346">
        <v>43.970999999999997</v>
      </c>
      <c r="BQ32" s="346">
        <v>43.568629999999999</v>
      </c>
      <c r="BR32" s="346">
        <v>41.902200000000001</v>
      </c>
      <c r="BS32" s="346">
        <v>41.081220000000002</v>
      </c>
      <c r="BT32" s="346">
        <v>41.109029999999997</v>
      </c>
      <c r="BU32" s="346">
        <v>41.394129999999997</v>
      </c>
      <c r="BV32" s="346">
        <v>42.725149999999999</v>
      </c>
    </row>
    <row r="33" spans="1:74" ht="11.1" customHeight="1" x14ac:dyDescent="0.2">
      <c r="A33" s="98" t="s">
        <v>792</v>
      </c>
      <c r="B33" s="200" t="s">
        <v>102</v>
      </c>
      <c r="C33" s="258">
        <v>187.46509</v>
      </c>
      <c r="D33" s="258">
        <v>193.94536199999999</v>
      </c>
      <c r="E33" s="258">
        <v>202.165716</v>
      </c>
      <c r="F33" s="258">
        <v>209.15561199999999</v>
      </c>
      <c r="G33" s="258">
        <v>210.13198</v>
      </c>
      <c r="H33" s="258">
        <v>205.02284</v>
      </c>
      <c r="I33" s="258">
        <v>191.194354</v>
      </c>
      <c r="J33" s="258">
        <v>185.909899</v>
      </c>
      <c r="K33" s="258">
        <v>189.529652</v>
      </c>
      <c r="L33" s="258">
        <v>193.929665</v>
      </c>
      <c r="M33" s="258">
        <v>195.84838500000001</v>
      </c>
      <c r="N33" s="258">
        <v>192.69642400000001</v>
      </c>
      <c r="O33" s="258">
        <v>186.14030399999999</v>
      </c>
      <c r="P33" s="258">
        <v>182.54714100000001</v>
      </c>
      <c r="Q33" s="258">
        <v>178.419208</v>
      </c>
      <c r="R33" s="258">
        <v>179.79828000000001</v>
      </c>
      <c r="S33" s="258">
        <v>184.05936700000001</v>
      </c>
      <c r="T33" s="258">
        <v>178.11008000000001</v>
      </c>
      <c r="U33" s="258">
        <v>167.138475</v>
      </c>
      <c r="V33" s="258">
        <v>161.81893500000001</v>
      </c>
      <c r="W33" s="258">
        <v>160.07851600000001</v>
      </c>
      <c r="X33" s="258">
        <v>161.381169</v>
      </c>
      <c r="Y33" s="258">
        <v>163.23815999999999</v>
      </c>
      <c r="Z33" s="258">
        <v>154.675985</v>
      </c>
      <c r="AA33" s="258">
        <v>140.146165</v>
      </c>
      <c r="AB33" s="258">
        <v>125.99542</v>
      </c>
      <c r="AC33" s="258">
        <v>124.001074</v>
      </c>
      <c r="AD33" s="258">
        <v>134.749605</v>
      </c>
      <c r="AE33" s="258">
        <v>142.828901</v>
      </c>
      <c r="AF33" s="258">
        <v>139.49220700000001</v>
      </c>
      <c r="AG33" s="258">
        <v>132.09507060000001</v>
      </c>
      <c r="AH33" s="258">
        <v>127.8109326</v>
      </c>
      <c r="AI33" s="258">
        <v>131.19545729999999</v>
      </c>
      <c r="AJ33" s="258">
        <v>143.76646450000001</v>
      </c>
      <c r="AK33" s="258">
        <v>149.542225</v>
      </c>
      <c r="AL33" s="258">
        <v>158.6367401</v>
      </c>
      <c r="AM33" s="258">
        <v>161.58495260000001</v>
      </c>
      <c r="AN33" s="258">
        <v>156.20573569999999</v>
      </c>
      <c r="AO33" s="258">
        <v>161.00468609999999</v>
      </c>
      <c r="AP33" s="258">
        <v>173.8869565</v>
      </c>
      <c r="AQ33" s="258">
        <v>179.8531859</v>
      </c>
      <c r="AR33" s="258">
        <v>173.6940007</v>
      </c>
      <c r="AS33" s="258">
        <v>165.40314860000001</v>
      </c>
      <c r="AT33" s="258">
        <v>163.5411957</v>
      </c>
      <c r="AU33" s="258">
        <v>169.81667580000001</v>
      </c>
      <c r="AV33" s="258">
        <v>183.51071870000001</v>
      </c>
      <c r="AW33" s="258">
        <v>196.3353362</v>
      </c>
      <c r="AX33" s="258">
        <v>196.0121087</v>
      </c>
      <c r="AY33" s="258">
        <v>185.2896489</v>
      </c>
      <c r="AZ33" s="346">
        <v>185.68899999999999</v>
      </c>
      <c r="BA33" s="346">
        <v>190.18270000000001</v>
      </c>
      <c r="BB33" s="346">
        <v>195.1054</v>
      </c>
      <c r="BC33" s="346">
        <v>196.03149999999999</v>
      </c>
      <c r="BD33" s="346">
        <v>191.47970000000001</v>
      </c>
      <c r="BE33" s="346">
        <v>181.18709999999999</v>
      </c>
      <c r="BF33" s="346">
        <v>174.66919999999999</v>
      </c>
      <c r="BG33" s="346">
        <v>175.1508</v>
      </c>
      <c r="BH33" s="346">
        <v>181.52670000000001</v>
      </c>
      <c r="BI33" s="346">
        <v>183.52350000000001</v>
      </c>
      <c r="BJ33" s="346">
        <v>183.65430000000001</v>
      </c>
      <c r="BK33" s="346">
        <v>178.96289999999999</v>
      </c>
      <c r="BL33" s="346">
        <v>179.5008</v>
      </c>
      <c r="BM33" s="346">
        <v>184.0104</v>
      </c>
      <c r="BN33" s="346">
        <v>187.5471</v>
      </c>
      <c r="BO33" s="346">
        <v>188.71090000000001</v>
      </c>
      <c r="BP33" s="346">
        <v>184.33789999999999</v>
      </c>
      <c r="BQ33" s="346">
        <v>174.24709999999999</v>
      </c>
      <c r="BR33" s="346">
        <v>167.81139999999999</v>
      </c>
      <c r="BS33" s="346">
        <v>168.32769999999999</v>
      </c>
      <c r="BT33" s="346">
        <v>173.32429999999999</v>
      </c>
      <c r="BU33" s="346">
        <v>175.39259999999999</v>
      </c>
      <c r="BV33" s="346">
        <v>171.81049999999999</v>
      </c>
    </row>
    <row r="34" spans="1:74" ht="11.1" customHeight="1" x14ac:dyDescent="0.2">
      <c r="A34" s="98" t="s">
        <v>65</v>
      </c>
      <c r="B34" s="200" t="s">
        <v>66</v>
      </c>
      <c r="C34" s="258">
        <v>180.091309</v>
      </c>
      <c r="D34" s="258">
        <v>186.86552</v>
      </c>
      <c r="E34" s="258">
        <v>195.37981099999999</v>
      </c>
      <c r="F34" s="258">
        <v>202.26539299999999</v>
      </c>
      <c r="G34" s="258">
        <v>203.13744500000001</v>
      </c>
      <c r="H34" s="258">
        <v>197.92399</v>
      </c>
      <c r="I34" s="258">
        <v>183.95845399999999</v>
      </c>
      <c r="J34" s="258">
        <v>178.536947</v>
      </c>
      <c r="K34" s="258">
        <v>182.01965100000001</v>
      </c>
      <c r="L34" s="258">
        <v>186.39613399999999</v>
      </c>
      <c r="M34" s="258">
        <v>188.291324</v>
      </c>
      <c r="N34" s="258">
        <v>185.11583300000001</v>
      </c>
      <c r="O34" s="258">
        <v>178.85896299999999</v>
      </c>
      <c r="P34" s="258">
        <v>175.56505300000001</v>
      </c>
      <c r="Q34" s="258">
        <v>171.73636999999999</v>
      </c>
      <c r="R34" s="258">
        <v>173.014216</v>
      </c>
      <c r="S34" s="258">
        <v>177.17407700000001</v>
      </c>
      <c r="T34" s="258">
        <v>171.12356399999999</v>
      </c>
      <c r="U34" s="258">
        <v>160.019272</v>
      </c>
      <c r="V34" s="258">
        <v>154.567047</v>
      </c>
      <c r="W34" s="258">
        <v>152.693941</v>
      </c>
      <c r="X34" s="258">
        <v>154.19420600000001</v>
      </c>
      <c r="Y34" s="258">
        <v>156.24880999999999</v>
      </c>
      <c r="Z34" s="258">
        <v>147.88424699999999</v>
      </c>
      <c r="AA34" s="258">
        <v>133.70472699999999</v>
      </c>
      <c r="AB34" s="258">
        <v>119.90428300000001</v>
      </c>
      <c r="AC34" s="258">
        <v>118.260238</v>
      </c>
      <c r="AD34" s="258">
        <v>128.92501799999999</v>
      </c>
      <c r="AE34" s="258">
        <v>136.92056299999999</v>
      </c>
      <c r="AF34" s="258">
        <v>133.479434</v>
      </c>
      <c r="AG34" s="258">
        <v>125.869913</v>
      </c>
      <c r="AH34" s="258">
        <v>121.36913199999999</v>
      </c>
      <c r="AI34" s="258">
        <v>124.54611800000001</v>
      </c>
      <c r="AJ34" s="258">
        <v>136.96425400000001</v>
      </c>
      <c r="AK34" s="258">
        <v>142.59539599999999</v>
      </c>
      <c r="AL34" s="258">
        <v>151.54845399999999</v>
      </c>
      <c r="AM34" s="258">
        <v>154.69088099999999</v>
      </c>
      <c r="AN34" s="258">
        <v>149.67057199999999</v>
      </c>
      <c r="AO34" s="258">
        <v>154.84059400000001</v>
      </c>
      <c r="AP34" s="258">
        <v>167.48971399999999</v>
      </c>
      <c r="AQ34" s="258">
        <v>173.214394</v>
      </c>
      <c r="AR34" s="258">
        <v>166.80988400000001</v>
      </c>
      <c r="AS34" s="258">
        <v>158.32957300000001</v>
      </c>
      <c r="AT34" s="258">
        <v>156.277209</v>
      </c>
      <c r="AU34" s="258">
        <v>162.37259900000001</v>
      </c>
      <c r="AV34" s="258">
        <v>175.94012000000001</v>
      </c>
      <c r="AW34" s="258">
        <v>188.64640499999999</v>
      </c>
      <c r="AX34" s="258">
        <v>188.209</v>
      </c>
      <c r="AY34" s="258">
        <v>177.709</v>
      </c>
      <c r="AZ34" s="346">
        <v>178.4965</v>
      </c>
      <c r="BA34" s="346">
        <v>183.387</v>
      </c>
      <c r="BB34" s="346">
        <v>188.10480000000001</v>
      </c>
      <c r="BC34" s="346">
        <v>188.821</v>
      </c>
      <c r="BD34" s="346">
        <v>184.053</v>
      </c>
      <c r="BE34" s="346">
        <v>173.5966</v>
      </c>
      <c r="BF34" s="346">
        <v>166.9101</v>
      </c>
      <c r="BG34" s="346">
        <v>167.23400000000001</v>
      </c>
      <c r="BH34" s="346">
        <v>173.50290000000001</v>
      </c>
      <c r="BI34" s="346">
        <v>175.40799999999999</v>
      </c>
      <c r="BJ34" s="346">
        <v>175.44990000000001</v>
      </c>
      <c r="BK34" s="346">
        <v>171.00110000000001</v>
      </c>
      <c r="BL34" s="346">
        <v>171.9452</v>
      </c>
      <c r="BM34" s="346">
        <v>176.86709999999999</v>
      </c>
      <c r="BN34" s="346">
        <v>180.21289999999999</v>
      </c>
      <c r="BO34" s="346">
        <v>181.1799</v>
      </c>
      <c r="BP34" s="346">
        <v>176.6036</v>
      </c>
      <c r="BQ34" s="346">
        <v>166.3623</v>
      </c>
      <c r="BR34" s="346">
        <v>159.77209999999999</v>
      </c>
      <c r="BS34" s="346">
        <v>160.1448</v>
      </c>
      <c r="BT34" s="346">
        <v>165.0489</v>
      </c>
      <c r="BU34" s="346">
        <v>167.0394</v>
      </c>
      <c r="BV34" s="346">
        <v>163.3819</v>
      </c>
    </row>
    <row r="35" spans="1:74" ht="11.1" customHeight="1" x14ac:dyDescent="0.2">
      <c r="A35" s="98" t="s">
        <v>63</v>
      </c>
      <c r="B35" s="200" t="s">
        <v>67</v>
      </c>
      <c r="C35" s="258">
        <v>4.2798230000000004</v>
      </c>
      <c r="D35" s="258">
        <v>4.1043349999999998</v>
      </c>
      <c r="E35" s="258">
        <v>3.9288470000000002</v>
      </c>
      <c r="F35" s="258">
        <v>4.025404</v>
      </c>
      <c r="G35" s="258">
        <v>4.1219619999999999</v>
      </c>
      <c r="H35" s="258">
        <v>4.2185189999999997</v>
      </c>
      <c r="I35" s="258">
        <v>4.3182739999999997</v>
      </c>
      <c r="J35" s="258">
        <v>4.4180299999999999</v>
      </c>
      <c r="K35" s="258">
        <v>4.5177849999999999</v>
      </c>
      <c r="L35" s="258">
        <v>4.5035230000000004</v>
      </c>
      <c r="M35" s="258">
        <v>4.4892599999999998</v>
      </c>
      <c r="N35" s="258">
        <v>4.4749980000000003</v>
      </c>
      <c r="O35" s="258">
        <v>4.298635</v>
      </c>
      <c r="P35" s="258">
        <v>4.1222709999999996</v>
      </c>
      <c r="Q35" s="258">
        <v>3.9459080000000002</v>
      </c>
      <c r="R35" s="258">
        <v>3.949751</v>
      </c>
      <c r="S35" s="258">
        <v>3.9535939999999998</v>
      </c>
      <c r="T35" s="258">
        <v>3.9574370000000001</v>
      </c>
      <c r="U35" s="258">
        <v>4.0742989999999999</v>
      </c>
      <c r="V35" s="258">
        <v>4.1911610000000001</v>
      </c>
      <c r="W35" s="258">
        <v>4.3080230000000004</v>
      </c>
      <c r="X35" s="258">
        <v>4.2377229999999999</v>
      </c>
      <c r="Y35" s="258">
        <v>4.1674220000000002</v>
      </c>
      <c r="Z35" s="258">
        <v>4.0971219999999997</v>
      </c>
      <c r="AA35" s="258">
        <v>3.913119</v>
      </c>
      <c r="AB35" s="258">
        <v>3.7291150000000002</v>
      </c>
      <c r="AC35" s="258">
        <v>3.545112</v>
      </c>
      <c r="AD35" s="258">
        <v>3.579018</v>
      </c>
      <c r="AE35" s="258">
        <v>3.6129229999999999</v>
      </c>
      <c r="AF35" s="258">
        <v>3.6468289999999999</v>
      </c>
      <c r="AG35" s="258">
        <v>3.8897759999999999</v>
      </c>
      <c r="AH35" s="258">
        <v>4.1294919999999999</v>
      </c>
      <c r="AI35" s="258">
        <v>4.3677760000000001</v>
      </c>
      <c r="AJ35" s="258">
        <v>4.514456</v>
      </c>
      <c r="AK35" s="258">
        <v>4.6581619999999999</v>
      </c>
      <c r="AL35" s="258">
        <v>4.8005829999999996</v>
      </c>
      <c r="AM35" s="258">
        <v>4.5821759999999996</v>
      </c>
      <c r="AN35" s="258">
        <v>4.3708520000000002</v>
      </c>
      <c r="AO35" s="258">
        <v>4.1475569999999999</v>
      </c>
      <c r="AP35" s="258">
        <v>4.2592249999999998</v>
      </c>
      <c r="AQ35" s="258">
        <v>4.3717629999999996</v>
      </c>
      <c r="AR35" s="258">
        <v>4.4835760000000002</v>
      </c>
      <c r="AS35" s="258">
        <v>4.7057880000000001</v>
      </c>
      <c r="AT35" s="258">
        <v>4.9219419999999996</v>
      </c>
      <c r="AU35" s="258">
        <v>5.1343420000000002</v>
      </c>
      <c r="AV35" s="258">
        <v>5.2569809999999997</v>
      </c>
      <c r="AW35" s="258">
        <v>5.3770920000000002</v>
      </c>
      <c r="AX35" s="258">
        <v>5.4964459999999997</v>
      </c>
      <c r="AY35" s="258">
        <v>5.2522640000000003</v>
      </c>
      <c r="AZ35" s="346">
        <v>5.0156419999999997</v>
      </c>
      <c r="BA35" s="346">
        <v>4.7710939999999997</v>
      </c>
      <c r="BB35" s="346">
        <v>4.8597190000000001</v>
      </c>
      <c r="BC35" s="346">
        <v>4.9471100000000003</v>
      </c>
      <c r="BD35" s="346">
        <v>5.0362830000000001</v>
      </c>
      <c r="BE35" s="346">
        <v>5.236669</v>
      </c>
      <c r="BF35" s="346">
        <v>5.434183</v>
      </c>
      <c r="BG35" s="346">
        <v>5.6284910000000004</v>
      </c>
      <c r="BH35" s="346">
        <v>5.7360439999999997</v>
      </c>
      <c r="BI35" s="346">
        <v>5.8343879999999997</v>
      </c>
      <c r="BJ35" s="346">
        <v>5.9334160000000002</v>
      </c>
      <c r="BK35" s="346">
        <v>5.6710880000000001</v>
      </c>
      <c r="BL35" s="346">
        <v>5.4175849999999999</v>
      </c>
      <c r="BM35" s="346">
        <v>5.1570479999999996</v>
      </c>
      <c r="BN35" s="346">
        <v>5.2302600000000004</v>
      </c>
      <c r="BO35" s="346">
        <v>5.3030030000000004</v>
      </c>
      <c r="BP35" s="346">
        <v>5.3781530000000002</v>
      </c>
      <c r="BQ35" s="346">
        <v>5.5650120000000003</v>
      </c>
      <c r="BR35" s="346">
        <v>5.7495240000000001</v>
      </c>
      <c r="BS35" s="346">
        <v>5.9312779999999998</v>
      </c>
      <c r="BT35" s="346">
        <v>6.0268459999999999</v>
      </c>
      <c r="BU35" s="346">
        <v>6.1136679999999997</v>
      </c>
      <c r="BV35" s="346">
        <v>6.2016869999999997</v>
      </c>
    </row>
    <row r="36" spans="1:74" ht="11.1" customHeight="1" x14ac:dyDescent="0.2">
      <c r="A36" s="98" t="s">
        <v>64</v>
      </c>
      <c r="B36" s="200" t="s">
        <v>257</v>
      </c>
      <c r="C36" s="258">
        <v>2.506551</v>
      </c>
      <c r="D36" s="258">
        <v>2.40347</v>
      </c>
      <c r="E36" s="258">
        <v>2.3003900000000002</v>
      </c>
      <c r="F36" s="258">
        <v>2.298737</v>
      </c>
      <c r="G36" s="258">
        <v>2.297085</v>
      </c>
      <c r="H36" s="258">
        <v>2.2954319999999999</v>
      </c>
      <c r="I36" s="258">
        <v>2.3289680000000001</v>
      </c>
      <c r="J36" s="258">
        <v>2.3625050000000001</v>
      </c>
      <c r="K36" s="258">
        <v>2.3960409999999999</v>
      </c>
      <c r="L36" s="258">
        <v>2.4381910000000002</v>
      </c>
      <c r="M36" s="258">
        <v>2.4803419999999998</v>
      </c>
      <c r="N36" s="258">
        <v>2.5224920000000002</v>
      </c>
      <c r="O36" s="258">
        <v>2.4171819999999999</v>
      </c>
      <c r="P36" s="258">
        <v>2.311871</v>
      </c>
      <c r="Q36" s="258">
        <v>2.2065610000000002</v>
      </c>
      <c r="R36" s="258">
        <v>2.3045049999999998</v>
      </c>
      <c r="S36" s="258">
        <v>2.4024480000000001</v>
      </c>
      <c r="T36" s="258">
        <v>2.5003920000000002</v>
      </c>
      <c r="U36" s="258">
        <v>2.515628</v>
      </c>
      <c r="V36" s="258">
        <v>2.5308630000000001</v>
      </c>
      <c r="W36" s="258">
        <v>2.5460989999999999</v>
      </c>
      <c r="X36" s="258">
        <v>2.43072</v>
      </c>
      <c r="Y36" s="258">
        <v>2.3153410000000001</v>
      </c>
      <c r="Z36" s="258">
        <v>2.1999620000000002</v>
      </c>
      <c r="AA36" s="258">
        <v>2.0637120000000002</v>
      </c>
      <c r="AB36" s="258">
        <v>1.927462</v>
      </c>
      <c r="AC36" s="258">
        <v>1.791212</v>
      </c>
      <c r="AD36" s="258">
        <v>1.8329200000000001</v>
      </c>
      <c r="AE36" s="258">
        <v>1.8746290000000001</v>
      </c>
      <c r="AF36" s="258">
        <v>1.9370210000000001</v>
      </c>
      <c r="AG36" s="258">
        <v>1.904434</v>
      </c>
      <c r="AH36" s="258">
        <v>1.879413</v>
      </c>
      <c r="AI36" s="258">
        <v>1.846984</v>
      </c>
      <c r="AJ36" s="258">
        <v>1.851281</v>
      </c>
      <c r="AK36" s="258">
        <v>1.8500829999999999</v>
      </c>
      <c r="AL36" s="258">
        <v>1.8533459999999999</v>
      </c>
      <c r="AM36" s="258">
        <v>1.8446020000000001</v>
      </c>
      <c r="AN36" s="258">
        <v>1.70438</v>
      </c>
      <c r="AO36" s="258">
        <v>1.5633619999999999</v>
      </c>
      <c r="AP36" s="258">
        <v>1.684404</v>
      </c>
      <c r="AQ36" s="258">
        <v>1.81314</v>
      </c>
      <c r="AR36" s="258">
        <v>1.9463170000000001</v>
      </c>
      <c r="AS36" s="258">
        <v>1.911988</v>
      </c>
      <c r="AT36" s="258">
        <v>1.884789</v>
      </c>
      <c r="AU36" s="258">
        <v>1.851175</v>
      </c>
      <c r="AV36" s="258">
        <v>1.8535090000000001</v>
      </c>
      <c r="AW36" s="258">
        <v>1.849871</v>
      </c>
      <c r="AX36" s="258">
        <v>1.8491089999999999</v>
      </c>
      <c r="AY36" s="258">
        <v>1.8381479999999999</v>
      </c>
      <c r="AZ36" s="346">
        <v>1.69407</v>
      </c>
      <c r="BA36" s="346">
        <v>1.548694</v>
      </c>
      <c r="BB36" s="346">
        <v>1.664587</v>
      </c>
      <c r="BC36" s="346">
        <v>1.7869090000000001</v>
      </c>
      <c r="BD36" s="346">
        <v>1.913686</v>
      </c>
      <c r="BE36" s="346">
        <v>1.8755729999999999</v>
      </c>
      <c r="BF36" s="346">
        <v>1.844959</v>
      </c>
      <c r="BG36" s="346">
        <v>1.806902</v>
      </c>
      <c r="BH36" s="346">
        <v>1.804684</v>
      </c>
      <c r="BI36" s="346">
        <v>1.7961149999999999</v>
      </c>
      <c r="BJ36" s="346">
        <v>1.7904439999999999</v>
      </c>
      <c r="BK36" s="346">
        <v>1.777426</v>
      </c>
      <c r="BL36" s="346">
        <v>1.6322190000000001</v>
      </c>
      <c r="BM36" s="346">
        <v>1.4874270000000001</v>
      </c>
      <c r="BN36" s="346">
        <v>1.6047689999999999</v>
      </c>
      <c r="BO36" s="346">
        <v>1.7286509999999999</v>
      </c>
      <c r="BP36" s="346">
        <v>1.8566020000000001</v>
      </c>
      <c r="BQ36" s="346">
        <v>1.8187340000000001</v>
      </c>
      <c r="BR36" s="346">
        <v>1.78725</v>
      </c>
      <c r="BS36" s="346">
        <v>1.7475510000000001</v>
      </c>
      <c r="BT36" s="346">
        <v>1.7429829999999999</v>
      </c>
      <c r="BU36" s="346">
        <v>1.732092</v>
      </c>
      <c r="BV36" s="346">
        <v>1.72393</v>
      </c>
    </row>
    <row r="37" spans="1:74" ht="11.1" customHeight="1" x14ac:dyDescent="0.2">
      <c r="A37" s="98" t="s">
        <v>214</v>
      </c>
      <c r="B37" s="495" t="s">
        <v>215</v>
      </c>
      <c r="C37" s="258">
        <v>0.58740700000000001</v>
      </c>
      <c r="D37" s="258">
        <v>0.57203700000000002</v>
      </c>
      <c r="E37" s="258">
        <v>0.55666800000000005</v>
      </c>
      <c r="F37" s="258">
        <v>0.56607799999999997</v>
      </c>
      <c r="G37" s="258">
        <v>0.575488</v>
      </c>
      <c r="H37" s="258">
        <v>0.58489899999999995</v>
      </c>
      <c r="I37" s="258">
        <v>0.58865800000000001</v>
      </c>
      <c r="J37" s="258">
        <v>0.59241699999999997</v>
      </c>
      <c r="K37" s="258">
        <v>0.59617500000000001</v>
      </c>
      <c r="L37" s="258">
        <v>0.59181700000000004</v>
      </c>
      <c r="M37" s="258">
        <v>0.58745899999999995</v>
      </c>
      <c r="N37" s="258">
        <v>0.58310099999999998</v>
      </c>
      <c r="O37" s="258">
        <v>0.56552400000000003</v>
      </c>
      <c r="P37" s="258">
        <v>0.54794600000000004</v>
      </c>
      <c r="Q37" s="258">
        <v>0.53036899999999998</v>
      </c>
      <c r="R37" s="258">
        <v>0.52980799999999995</v>
      </c>
      <c r="S37" s="258">
        <v>0.52924800000000005</v>
      </c>
      <c r="T37" s="258">
        <v>0.52868700000000002</v>
      </c>
      <c r="U37" s="258">
        <v>0.52927599999999997</v>
      </c>
      <c r="V37" s="258">
        <v>0.529864</v>
      </c>
      <c r="W37" s="258">
        <v>0.53045299999999995</v>
      </c>
      <c r="X37" s="258">
        <v>0.51851999999999998</v>
      </c>
      <c r="Y37" s="258">
        <v>0.50658700000000001</v>
      </c>
      <c r="Z37" s="258">
        <v>0.49465399999999998</v>
      </c>
      <c r="AA37" s="258">
        <v>0.46460699999999999</v>
      </c>
      <c r="AB37" s="258">
        <v>0.43456</v>
      </c>
      <c r="AC37" s="258">
        <v>0.40451199999999998</v>
      </c>
      <c r="AD37" s="258">
        <v>0.41264899999999999</v>
      </c>
      <c r="AE37" s="258">
        <v>0.42078599999999999</v>
      </c>
      <c r="AF37" s="258">
        <v>0.428923</v>
      </c>
      <c r="AG37" s="258">
        <v>0.43094759999999999</v>
      </c>
      <c r="AH37" s="258">
        <v>0.43289559999999999</v>
      </c>
      <c r="AI37" s="258">
        <v>0.4345793</v>
      </c>
      <c r="AJ37" s="258">
        <v>0.43647350000000001</v>
      </c>
      <c r="AK37" s="258">
        <v>0.43858399999999997</v>
      </c>
      <c r="AL37" s="258">
        <v>0.4343571</v>
      </c>
      <c r="AM37" s="258">
        <v>0.46729359999999998</v>
      </c>
      <c r="AN37" s="258">
        <v>0.4599317</v>
      </c>
      <c r="AO37" s="258">
        <v>0.4531731</v>
      </c>
      <c r="AP37" s="258">
        <v>0.4536135</v>
      </c>
      <c r="AQ37" s="258">
        <v>0.45388889999999998</v>
      </c>
      <c r="AR37" s="258">
        <v>0.45422370000000001</v>
      </c>
      <c r="AS37" s="258">
        <v>0.45579960000000003</v>
      </c>
      <c r="AT37" s="258">
        <v>0.45725569999999999</v>
      </c>
      <c r="AU37" s="258">
        <v>0.45855980000000002</v>
      </c>
      <c r="AV37" s="258">
        <v>0.46010869999999998</v>
      </c>
      <c r="AW37" s="258">
        <v>0.4619682</v>
      </c>
      <c r="AX37" s="258">
        <v>0.45755370000000001</v>
      </c>
      <c r="AY37" s="258">
        <v>0.49023689999999998</v>
      </c>
      <c r="AZ37" s="346">
        <v>0.48278409999999999</v>
      </c>
      <c r="BA37" s="346">
        <v>0.47591109999999998</v>
      </c>
      <c r="BB37" s="346">
        <v>0.47628120000000002</v>
      </c>
      <c r="BC37" s="346">
        <v>0.47647339999999999</v>
      </c>
      <c r="BD37" s="346">
        <v>0.4767267</v>
      </c>
      <c r="BE37" s="346">
        <v>0.47832710000000001</v>
      </c>
      <c r="BF37" s="346">
        <v>0.47992950000000001</v>
      </c>
      <c r="BG37" s="346">
        <v>0.48138140000000001</v>
      </c>
      <c r="BH37" s="346">
        <v>0.4830469</v>
      </c>
      <c r="BI37" s="346">
        <v>0.48499930000000002</v>
      </c>
      <c r="BJ37" s="346">
        <v>0.48057030000000001</v>
      </c>
      <c r="BK37" s="346">
        <v>0.5132312</v>
      </c>
      <c r="BL37" s="346">
        <v>0.50575170000000003</v>
      </c>
      <c r="BM37" s="346">
        <v>0.49884659999999997</v>
      </c>
      <c r="BN37" s="346">
        <v>0.49917800000000001</v>
      </c>
      <c r="BO37" s="346">
        <v>0.49932219999999999</v>
      </c>
      <c r="BP37" s="346">
        <v>0.49952069999999998</v>
      </c>
      <c r="BQ37" s="346">
        <v>0.50106119999999998</v>
      </c>
      <c r="BR37" s="346">
        <v>0.50259949999999998</v>
      </c>
      <c r="BS37" s="346">
        <v>0.50398149999999997</v>
      </c>
      <c r="BT37" s="346">
        <v>0.50556979999999996</v>
      </c>
      <c r="BU37" s="346">
        <v>0.50743939999999998</v>
      </c>
      <c r="BV37" s="346">
        <v>0.50292119999999996</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383"/>
      <c r="BA38" s="383"/>
      <c r="BB38" s="383"/>
      <c r="BC38" s="383"/>
      <c r="BD38" s="383"/>
      <c r="BE38" s="383"/>
      <c r="BF38" s="383"/>
      <c r="BG38" s="383"/>
      <c r="BH38" s="383"/>
      <c r="BI38" s="383"/>
      <c r="BJ38" s="383"/>
      <c r="BK38" s="383"/>
      <c r="BL38" s="383"/>
      <c r="BM38" s="383"/>
      <c r="BN38" s="383"/>
      <c r="BO38" s="383"/>
      <c r="BP38" s="383"/>
      <c r="BQ38" s="383"/>
      <c r="BR38" s="383"/>
      <c r="BS38" s="383"/>
      <c r="BT38" s="383"/>
      <c r="BU38" s="383"/>
      <c r="BV38" s="383"/>
    </row>
    <row r="39" spans="1:74" ht="11.1" customHeight="1" x14ac:dyDescent="0.2">
      <c r="A39" s="98"/>
      <c r="B39" s="91" t="s">
        <v>52</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383"/>
      <c r="BA39" s="383"/>
      <c r="BB39" s="383"/>
      <c r="BC39" s="383"/>
      <c r="BD39" s="383"/>
      <c r="BE39" s="383"/>
      <c r="BF39" s="383"/>
      <c r="BG39" s="383"/>
      <c r="BH39" s="383"/>
      <c r="BI39" s="383"/>
      <c r="BJ39" s="383"/>
      <c r="BK39" s="383"/>
      <c r="BL39" s="383"/>
      <c r="BM39" s="383"/>
      <c r="BN39" s="383"/>
      <c r="BO39" s="383"/>
      <c r="BP39" s="383"/>
      <c r="BQ39" s="383"/>
      <c r="BR39" s="383"/>
      <c r="BS39" s="383"/>
      <c r="BT39" s="383"/>
      <c r="BU39" s="383"/>
      <c r="BV39" s="383"/>
    </row>
    <row r="40" spans="1:74" ht="11.1" customHeight="1" x14ac:dyDescent="0.2">
      <c r="A40" s="98"/>
      <c r="B40" s="97" t="s">
        <v>53</v>
      </c>
      <c r="C40" s="233"/>
      <c r="D40" s="233"/>
      <c r="E40" s="233"/>
      <c r="F40" s="233"/>
      <c r="G40" s="233"/>
      <c r="H40" s="233"/>
      <c r="I40" s="233"/>
      <c r="J40" s="233"/>
      <c r="K40" s="233"/>
      <c r="L40" s="233"/>
      <c r="M40" s="233"/>
      <c r="N40" s="233"/>
      <c r="O40" s="233"/>
      <c r="P40" s="233"/>
      <c r="Q40" s="233"/>
      <c r="R40" s="233"/>
      <c r="S40" s="233"/>
      <c r="T40" s="233"/>
      <c r="U40" s="233"/>
      <c r="V40" s="233"/>
      <c r="W40" s="233"/>
      <c r="X40" s="233"/>
      <c r="Y40" s="233"/>
      <c r="Z40" s="233"/>
      <c r="AA40" s="233"/>
      <c r="AB40" s="233"/>
      <c r="AC40" s="233"/>
      <c r="AD40" s="233"/>
      <c r="AE40" s="233"/>
      <c r="AF40" s="233"/>
      <c r="AG40" s="233"/>
      <c r="AH40" s="233"/>
      <c r="AI40" s="233"/>
      <c r="AJ40" s="233"/>
      <c r="AK40" s="233"/>
      <c r="AL40" s="233"/>
      <c r="AM40" s="233"/>
      <c r="AN40" s="233"/>
      <c r="AO40" s="233"/>
      <c r="AP40" s="233"/>
      <c r="AQ40" s="233"/>
      <c r="AR40" s="233"/>
      <c r="AS40" s="233"/>
      <c r="AT40" s="233"/>
      <c r="AU40" s="233"/>
      <c r="AV40" s="233"/>
      <c r="AW40" s="233"/>
      <c r="AX40" s="233"/>
      <c r="AY40" s="233"/>
      <c r="AZ40" s="382"/>
      <c r="BA40" s="382"/>
      <c r="BB40" s="382"/>
      <c r="BC40" s="382"/>
      <c r="BD40" s="382"/>
      <c r="BE40" s="382"/>
      <c r="BF40" s="382"/>
      <c r="BG40" s="382"/>
      <c r="BH40" s="382"/>
      <c r="BI40" s="382"/>
      <c r="BJ40" s="382"/>
      <c r="BK40" s="382"/>
      <c r="BL40" s="382"/>
      <c r="BM40" s="382"/>
      <c r="BN40" s="382"/>
      <c r="BO40" s="382"/>
      <c r="BP40" s="382"/>
      <c r="BQ40" s="382"/>
      <c r="BR40" s="382"/>
      <c r="BS40" s="382"/>
      <c r="BT40" s="382"/>
      <c r="BU40" s="382"/>
      <c r="BV40" s="382"/>
    </row>
    <row r="41" spans="1:74" ht="11.1" customHeight="1" x14ac:dyDescent="0.2">
      <c r="A41" s="98" t="s">
        <v>59</v>
      </c>
      <c r="B41" s="200" t="s">
        <v>61</v>
      </c>
      <c r="C41" s="261">
        <v>5.19</v>
      </c>
      <c r="D41" s="261">
        <v>5.19</v>
      </c>
      <c r="E41" s="261">
        <v>5.19</v>
      </c>
      <c r="F41" s="261">
        <v>5.19</v>
      </c>
      <c r="G41" s="261">
        <v>5.19</v>
      </c>
      <c r="H41" s="261">
        <v>5.19</v>
      </c>
      <c r="I41" s="261">
        <v>5.19</v>
      </c>
      <c r="J41" s="261">
        <v>5.19</v>
      </c>
      <c r="K41" s="261">
        <v>5.19</v>
      </c>
      <c r="L41" s="261">
        <v>5.19</v>
      </c>
      <c r="M41" s="261">
        <v>5.19</v>
      </c>
      <c r="N41" s="261">
        <v>5.19</v>
      </c>
      <c r="O41" s="261">
        <v>5.5450577298999999</v>
      </c>
      <c r="P41" s="261">
        <v>5.5450577298999999</v>
      </c>
      <c r="Q41" s="261">
        <v>5.5450577298999999</v>
      </c>
      <c r="R41" s="261">
        <v>5.5450577298999999</v>
      </c>
      <c r="S41" s="261">
        <v>5.5450577298999999</v>
      </c>
      <c r="T41" s="261">
        <v>5.5450577298999999</v>
      </c>
      <c r="U41" s="261">
        <v>5.5450577298999999</v>
      </c>
      <c r="V41" s="261">
        <v>5.5450577298999999</v>
      </c>
      <c r="W41" s="261">
        <v>5.5450577298999999</v>
      </c>
      <c r="X41" s="261">
        <v>5.5450577298999999</v>
      </c>
      <c r="Y41" s="261">
        <v>5.5450577298999999</v>
      </c>
      <c r="Z41" s="261">
        <v>5.5450577298999999</v>
      </c>
      <c r="AA41" s="261">
        <v>5.4714052674999998</v>
      </c>
      <c r="AB41" s="261">
        <v>5.4714052674999998</v>
      </c>
      <c r="AC41" s="261">
        <v>5.4714052674999998</v>
      </c>
      <c r="AD41" s="261">
        <v>5.4714052674999998</v>
      </c>
      <c r="AE41" s="261">
        <v>5.4714052674999998</v>
      </c>
      <c r="AF41" s="261">
        <v>5.4714052674999998</v>
      </c>
      <c r="AG41" s="261">
        <v>5.4714052674999998</v>
      </c>
      <c r="AH41" s="261">
        <v>5.4714052674999998</v>
      </c>
      <c r="AI41" s="261">
        <v>5.4714052674999998</v>
      </c>
      <c r="AJ41" s="261">
        <v>5.4714052674999998</v>
      </c>
      <c r="AK41" s="261">
        <v>5.4714052674999998</v>
      </c>
      <c r="AL41" s="261">
        <v>5.4714052674999998</v>
      </c>
      <c r="AM41" s="261">
        <v>5.6111423961</v>
      </c>
      <c r="AN41" s="261">
        <v>5.6111423961</v>
      </c>
      <c r="AO41" s="261">
        <v>5.6111423961</v>
      </c>
      <c r="AP41" s="261">
        <v>5.6111423961</v>
      </c>
      <c r="AQ41" s="261">
        <v>5.6111423961</v>
      </c>
      <c r="AR41" s="261">
        <v>5.6111423961</v>
      </c>
      <c r="AS41" s="261">
        <v>5.6111423961</v>
      </c>
      <c r="AT41" s="261">
        <v>5.6111423961</v>
      </c>
      <c r="AU41" s="261">
        <v>5.6111423961</v>
      </c>
      <c r="AV41" s="261">
        <v>5.6111423961</v>
      </c>
      <c r="AW41" s="261">
        <v>5.6111423961</v>
      </c>
      <c r="AX41" s="261">
        <v>5.6111423961</v>
      </c>
      <c r="AY41" s="261">
        <v>5.4630918209999999</v>
      </c>
      <c r="AZ41" s="384">
        <v>5.4630919999999996</v>
      </c>
      <c r="BA41" s="384">
        <v>5.4630919999999996</v>
      </c>
      <c r="BB41" s="384">
        <v>5.4630919999999996</v>
      </c>
      <c r="BC41" s="384">
        <v>5.4630919999999996</v>
      </c>
      <c r="BD41" s="384">
        <v>5.4630919999999996</v>
      </c>
      <c r="BE41" s="384">
        <v>5.4630919999999996</v>
      </c>
      <c r="BF41" s="384">
        <v>5.4630919999999996</v>
      </c>
      <c r="BG41" s="384">
        <v>5.4630919999999996</v>
      </c>
      <c r="BH41" s="384">
        <v>5.4630919999999996</v>
      </c>
      <c r="BI41" s="384">
        <v>5.4630919999999996</v>
      </c>
      <c r="BJ41" s="384">
        <v>5.4630919999999996</v>
      </c>
      <c r="BK41" s="384">
        <v>5.3218629999999996</v>
      </c>
      <c r="BL41" s="384">
        <v>5.3218629999999996</v>
      </c>
      <c r="BM41" s="384">
        <v>5.3218629999999996</v>
      </c>
      <c r="BN41" s="384">
        <v>5.3218629999999996</v>
      </c>
      <c r="BO41" s="384">
        <v>5.3218629999999996</v>
      </c>
      <c r="BP41" s="384">
        <v>5.3218629999999996</v>
      </c>
      <c r="BQ41" s="384">
        <v>5.3218629999999996</v>
      </c>
      <c r="BR41" s="384">
        <v>5.3218629999999996</v>
      </c>
      <c r="BS41" s="384">
        <v>5.3218629999999996</v>
      </c>
      <c r="BT41" s="384">
        <v>5.3218629999999996</v>
      </c>
      <c r="BU41" s="384">
        <v>5.3218629999999996</v>
      </c>
      <c r="BV41" s="384">
        <v>5.3218629999999996</v>
      </c>
    </row>
    <row r="42" spans="1:74" ht="11.1" customHeight="1" x14ac:dyDescent="0.2">
      <c r="A42" s="98"/>
      <c r="B42" s="97" t="s">
        <v>57</v>
      </c>
      <c r="C42" s="232"/>
      <c r="D42" s="232"/>
      <c r="E42" s="232"/>
      <c r="F42" s="232"/>
      <c r="G42" s="232"/>
      <c r="H42" s="232"/>
      <c r="I42" s="232"/>
      <c r="J42" s="232"/>
      <c r="K42" s="232"/>
      <c r="L42" s="232"/>
      <c r="M42" s="232"/>
      <c r="N42" s="232"/>
      <c r="O42" s="232"/>
      <c r="P42" s="232"/>
      <c r="Q42" s="232"/>
      <c r="R42" s="232"/>
      <c r="S42" s="232"/>
      <c r="T42" s="232"/>
      <c r="U42" s="232"/>
      <c r="V42" s="232"/>
      <c r="W42" s="232"/>
      <c r="X42" s="232"/>
      <c r="Y42" s="232"/>
      <c r="Z42" s="232"/>
      <c r="AA42" s="232"/>
      <c r="AB42" s="232"/>
      <c r="AC42" s="232"/>
      <c r="AD42" s="232"/>
      <c r="AE42" s="232"/>
      <c r="AF42" s="232"/>
      <c r="AG42" s="232"/>
      <c r="AH42" s="232"/>
      <c r="AI42" s="232"/>
      <c r="AJ42" s="232"/>
      <c r="AK42" s="232"/>
      <c r="AL42" s="232"/>
      <c r="AM42" s="232"/>
      <c r="AN42" s="232"/>
      <c r="AO42" s="232"/>
      <c r="AP42" s="232"/>
      <c r="AQ42" s="232"/>
      <c r="AR42" s="232"/>
      <c r="AS42" s="232"/>
      <c r="AT42" s="232"/>
      <c r="AU42" s="232"/>
      <c r="AV42" s="232"/>
      <c r="AW42" s="232"/>
      <c r="AX42" s="232"/>
      <c r="AY42" s="232"/>
      <c r="AZ42" s="385"/>
      <c r="BA42" s="385"/>
      <c r="BB42" s="385"/>
      <c r="BC42" s="385"/>
      <c r="BD42" s="385"/>
      <c r="BE42" s="385"/>
      <c r="BF42" s="385"/>
      <c r="BG42" s="385"/>
      <c r="BH42" s="385"/>
      <c r="BI42" s="385"/>
      <c r="BJ42" s="385"/>
      <c r="BK42" s="385"/>
      <c r="BL42" s="385"/>
      <c r="BM42" s="385"/>
      <c r="BN42" s="385"/>
      <c r="BO42" s="385"/>
      <c r="BP42" s="385"/>
      <c r="BQ42" s="385"/>
      <c r="BR42" s="385"/>
      <c r="BS42" s="385"/>
      <c r="BT42" s="385"/>
      <c r="BU42" s="385"/>
      <c r="BV42" s="385"/>
    </row>
    <row r="43" spans="1:74" ht="11.1" customHeight="1" x14ac:dyDescent="0.2">
      <c r="A43" s="98" t="s">
        <v>758</v>
      </c>
      <c r="B43" s="200" t="s">
        <v>62</v>
      </c>
      <c r="C43" s="271">
        <v>0.27097695852999998</v>
      </c>
      <c r="D43" s="271">
        <v>0.27597536946000001</v>
      </c>
      <c r="E43" s="271">
        <v>0.27591705069</v>
      </c>
      <c r="F43" s="271">
        <v>0.28312857142999998</v>
      </c>
      <c r="G43" s="271">
        <v>0.28114746544000002</v>
      </c>
      <c r="H43" s="271">
        <v>0.26838571429000002</v>
      </c>
      <c r="I43" s="271">
        <v>0.26430414746999997</v>
      </c>
      <c r="J43" s="271">
        <v>0.26775115207</v>
      </c>
      <c r="K43" s="271">
        <v>0.25830952381</v>
      </c>
      <c r="L43" s="271">
        <v>0.24575576036999999</v>
      </c>
      <c r="M43" s="271">
        <v>0.25456190476000001</v>
      </c>
      <c r="N43" s="271">
        <v>0.25991705068999998</v>
      </c>
      <c r="O43" s="271">
        <v>0.25773271888999999</v>
      </c>
      <c r="P43" s="271">
        <v>0.26142857142999998</v>
      </c>
      <c r="Q43" s="271">
        <v>0.25925806452</v>
      </c>
      <c r="R43" s="271">
        <v>0.26679999999999998</v>
      </c>
      <c r="S43" s="271">
        <v>0.26748847926000002</v>
      </c>
      <c r="T43" s="271">
        <v>0.26518095238</v>
      </c>
      <c r="U43" s="271">
        <v>0.26912442396000003</v>
      </c>
      <c r="V43" s="271">
        <v>0.26664976958999997</v>
      </c>
      <c r="W43" s="271">
        <v>0.26597142857</v>
      </c>
      <c r="X43" s="271">
        <v>0.26277880184000002</v>
      </c>
      <c r="Y43" s="271">
        <v>0.26235714286</v>
      </c>
      <c r="Z43" s="271">
        <v>0.25593087557999999</v>
      </c>
      <c r="AA43" s="271">
        <v>0.26056221198000001</v>
      </c>
      <c r="AB43" s="271">
        <v>0.26313775509999998</v>
      </c>
      <c r="AC43" s="271">
        <v>0.26265437788000001</v>
      </c>
      <c r="AD43" s="271">
        <v>0.25745714285999999</v>
      </c>
      <c r="AE43" s="271">
        <v>0.26544700460999998</v>
      </c>
      <c r="AF43" s="271">
        <v>0.26558095238000001</v>
      </c>
      <c r="AG43" s="271">
        <v>0.27088479262999998</v>
      </c>
      <c r="AH43" s="271">
        <v>0.27330414746999998</v>
      </c>
      <c r="AI43" s="271">
        <v>0.26722857143000001</v>
      </c>
      <c r="AJ43" s="271">
        <v>0.25998617512</v>
      </c>
      <c r="AK43" s="271">
        <v>0.26458095238000001</v>
      </c>
      <c r="AL43" s="271">
        <v>0.26270967742000001</v>
      </c>
      <c r="AM43" s="271">
        <v>0.26173732718999998</v>
      </c>
      <c r="AN43" s="271">
        <v>0.2465</v>
      </c>
      <c r="AO43" s="271">
        <v>0.23292626727999999</v>
      </c>
      <c r="AP43" s="271">
        <v>0.23733809523999999</v>
      </c>
      <c r="AQ43" s="271">
        <v>0.24313364055</v>
      </c>
      <c r="AR43" s="271">
        <v>0.24679047619</v>
      </c>
      <c r="AS43" s="271">
        <v>0.24851152073999999</v>
      </c>
      <c r="AT43" s="271">
        <v>0.24896313364</v>
      </c>
      <c r="AU43" s="271">
        <v>0.24551428571</v>
      </c>
      <c r="AV43" s="271">
        <v>0.23961751151999999</v>
      </c>
      <c r="AW43" s="271">
        <v>0.22372380952000001</v>
      </c>
      <c r="AX43" s="271">
        <v>0.21460829493</v>
      </c>
      <c r="AY43" s="271">
        <v>0.23281428571000001</v>
      </c>
      <c r="AZ43" s="365">
        <v>0.2213031</v>
      </c>
      <c r="BA43" s="365">
        <v>0.20956839999999999</v>
      </c>
      <c r="BB43" s="365">
        <v>0.212286</v>
      </c>
      <c r="BC43" s="365">
        <v>0.21841169999999999</v>
      </c>
      <c r="BD43" s="365">
        <v>0.22088730000000001</v>
      </c>
      <c r="BE43" s="365">
        <v>0.2211294</v>
      </c>
      <c r="BF43" s="365">
        <v>0.22023989999999999</v>
      </c>
      <c r="BG43" s="365">
        <v>0.21444469999999999</v>
      </c>
      <c r="BH43" s="365">
        <v>0.20049400000000001</v>
      </c>
      <c r="BI43" s="365">
        <v>0.1930849</v>
      </c>
      <c r="BJ43" s="365">
        <v>0.18961169999999999</v>
      </c>
      <c r="BK43" s="365">
        <v>0.1930259</v>
      </c>
      <c r="BL43" s="365">
        <v>0.189553</v>
      </c>
      <c r="BM43" s="365">
        <v>0.20368790000000001</v>
      </c>
      <c r="BN43" s="365">
        <v>0.20374329999999999</v>
      </c>
      <c r="BO43" s="365">
        <v>0.2071221</v>
      </c>
      <c r="BP43" s="365">
        <v>0.19902039999999999</v>
      </c>
      <c r="BQ43" s="365">
        <v>0.19226869999999999</v>
      </c>
      <c r="BR43" s="365">
        <v>0.18212970000000001</v>
      </c>
      <c r="BS43" s="365">
        <v>0.1707217</v>
      </c>
      <c r="BT43" s="365">
        <v>0.1572161</v>
      </c>
      <c r="BU43" s="365">
        <v>0.15147469999999999</v>
      </c>
      <c r="BV43" s="365">
        <v>0.1507724</v>
      </c>
    </row>
    <row r="44" spans="1:74" ht="11.1" customHeight="1" x14ac:dyDescent="0.2">
      <c r="A44" s="98"/>
      <c r="B44" s="97" t="s">
        <v>58</v>
      </c>
      <c r="C44" s="232"/>
      <c r="D44" s="232"/>
      <c r="E44" s="232"/>
      <c r="F44" s="232"/>
      <c r="G44" s="232"/>
      <c r="H44" s="232"/>
      <c r="I44" s="232"/>
      <c r="J44" s="232"/>
      <c r="K44" s="232"/>
      <c r="L44" s="232"/>
      <c r="M44" s="232"/>
      <c r="N44" s="232"/>
      <c r="O44" s="232"/>
      <c r="P44" s="232"/>
      <c r="Q44" s="232"/>
      <c r="R44" s="232"/>
      <c r="S44" s="232"/>
      <c r="T44" s="232"/>
      <c r="U44" s="232"/>
      <c r="V44" s="232"/>
      <c r="W44" s="232"/>
      <c r="X44" s="232"/>
      <c r="Y44" s="232"/>
      <c r="Z44" s="232"/>
      <c r="AA44" s="232"/>
      <c r="AB44" s="232"/>
      <c r="AC44" s="232"/>
      <c r="AD44" s="232"/>
      <c r="AE44" s="232"/>
      <c r="AF44" s="232"/>
      <c r="AG44" s="232"/>
      <c r="AH44" s="232"/>
      <c r="AI44" s="232"/>
      <c r="AJ44" s="232"/>
      <c r="AK44" s="232"/>
      <c r="AL44" s="232"/>
      <c r="AM44" s="232"/>
      <c r="AN44" s="232"/>
      <c r="AO44" s="232"/>
      <c r="AP44" s="232"/>
      <c r="AQ44" s="232"/>
      <c r="AR44" s="232"/>
      <c r="AS44" s="232"/>
      <c r="AT44" s="232"/>
      <c r="AU44" s="232"/>
      <c r="AV44" s="232"/>
      <c r="AW44" s="232"/>
      <c r="AX44" s="232"/>
      <c r="AY44" s="232"/>
      <c r="AZ44" s="385"/>
      <c r="BA44" s="385"/>
      <c r="BB44" s="385"/>
      <c r="BC44" s="385"/>
      <c r="BD44" s="385"/>
      <c r="BE44" s="385"/>
      <c r="BF44" s="385"/>
      <c r="BG44" s="385"/>
      <c r="BH44" s="385"/>
      <c r="BI44" s="385"/>
      <c r="BJ44" s="385"/>
      <c r="BK44" s="385"/>
      <c r="BL44" s="385"/>
      <c r="BM44" s="385"/>
      <c r="BN44" s="385"/>
      <c r="BO44" s="385"/>
      <c r="BP44" s="385"/>
      <c r="BQ44" s="385"/>
      <c r="BR44" s="385"/>
      <c r="BS44" s="385"/>
      <c r="BT44" s="385"/>
      <c r="BU44" s="385"/>
      <c r="BV44" s="385"/>
    </row>
    <row r="45" spans="1:74" ht="11.1" customHeight="1" x14ac:dyDescent="0.2">
      <c r="A45" s="98" t="s">
        <v>683</v>
      </c>
      <c r="B45" s="201" t="s">
        <v>60</v>
      </c>
      <c r="C45" s="215">
        <v>2.37</v>
      </c>
      <c r="D45" s="215">
        <v>2.38</v>
      </c>
      <c r="E45" s="215">
        <v>2.39</v>
      </c>
      <c r="F45" s="215">
        <v>2.42</v>
      </c>
      <c r="G45" s="215">
        <v>2.42</v>
      </c>
      <c r="H45" s="215">
        <v>2.36</v>
      </c>
      <c r="I45" s="215">
        <v>2.4</v>
      </c>
      <c r="J45" s="215">
        <v>2.4</v>
      </c>
      <c r="K45" s="215">
        <v>2.38</v>
      </c>
      <c r="L45" s="215">
        <v>2.36</v>
      </c>
      <c r="M45" s="215">
        <v>2.36</v>
      </c>
      <c r="N45" s="215">
        <v>2.36</v>
      </c>
      <c r="O45" s="215">
        <v>2.34</v>
      </c>
      <c r="P45" s="215">
        <v>2.34</v>
      </c>
      <c r="Q45" s="215">
        <v>2.35</v>
      </c>
      <c r="R45" s="215">
        <v>2.37</v>
      </c>
      <c r="S45" s="215">
        <v>2.37</v>
      </c>
      <c r="T45" s="215">
        <v>2.36</v>
      </c>
      <c r="U45" s="215">
        <v>2.31</v>
      </c>
      <c r="V45" s="215">
        <v>2.33</v>
      </c>
      <c r="W45" s="215">
        <v>2.35</v>
      </c>
      <c r="X45" s="215">
        <v>2.34</v>
      </c>
      <c r="Y45" s="215">
        <v>2.33</v>
      </c>
      <c r="Z45" s="215">
        <v>2.34</v>
      </c>
      <c r="AA45" s="215">
        <v>2.29</v>
      </c>
      <c r="AB45" s="215">
        <v>2.3199999999999998</v>
      </c>
      <c r="AC45" s="215">
        <v>2.36</v>
      </c>
      <c r="AD45" s="215">
        <v>2.39</v>
      </c>
      <c r="AE45" s="215">
        <v>2.4</v>
      </c>
      <c r="AF45" s="215">
        <v>2.38</v>
      </c>
      <c r="AG45" s="215">
        <v>2.38</v>
      </c>
      <c r="AH45" s="215">
        <v>2.37</v>
      </c>
      <c r="AI45" s="215">
        <v>2.37</v>
      </c>
      <c r="AJ45" s="215">
        <v>2.31</v>
      </c>
      <c r="AK45" s="215">
        <v>2.2999999999999998</v>
      </c>
      <c r="AL45" s="215">
        <v>2.5099999999999998</v>
      </c>
      <c r="AM45" s="215">
        <v>2.29</v>
      </c>
      <c r="AN45" s="215">
        <v>2.2599999999999998</v>
      </c>
      <c r="AO45" s="215">
        <v>2.2599999999999998</v>
      </c>
      <c r="AP45" s="215">
        <v>2.25</v>
      </c>
      <c r="AQ45" s="215">
        <v>2.2599999999999998</v>
      </c>
      <c r="AR45" s="215">
        <v>2.25</v>
      </c>
      <c r="AS45" s="215">
        <v>2.21</v>
      </c>
      <c r="AT45" s="215">
        <v>2.23</v>
      </c>
      <c r="AU45" s="215">
        <v>2.2200000000000002</v>
      </c>
      <c r="AV45" s="215">
        <v>2.1444651544000002</v>
      </c>
      <c r="AW45" s="215">
        <v>2.1549223184000001</v>
      </c>
      <c r="AX45" s="215">
        <v>2.1456149999999998</v>
      </c>
      <c r="AY45" s="215">
        <v>2.105127</v>
      </c>
      <c r="AZ45" s="386">
        <v>2.1651020000000001</v>
      </c>
      <c r="BA45" s="386">
        <v>2.1587450000000001</v>
      </c>
      <c r="BB45" s="386">
        <v>2.1670660000000002</v>
      </c>
      <c r="BC45" s="386">
        <v>2.2000229999999998</v>
      </c>
      <c r="BD45" s="386">
        <v>2.2174119999999999</v>
      </c>
      <c r="BE45" s="386">
        <v>2.209174</v>
      </c>
      <c r="BF45" s="386">
        <v>2.2152820000000002</v>
      </c>
      <c r="BG45" s="386">
        <v>2.1810689999999999</v>
      </c>
      <c r="BH45" s="386">
        <v>2.1789719999999999</v>
      </c>
      <c r="BI45" s="386">
        <v>2.1347879999999999</v>
      </c>
      <c r="BJ45" s="386">
        <v>2.1775350000000002</v>
      </c>
      <c r="BK45" s="386">
        <v>2.160955</v>
      </c>
      <c r="BL45" s="386">
        <v>2.1679729999999999</v>
      </c>
      <c r="BM45" s="386">
        <v>2.1665220000000001</v>
      </c>
      <c r="BN45" s="386">
        <v>2.1743890000000001</v>
      </c>
      <c r="BO45" s="386">
        <v>2.2168369999999999</v>
      </c>
      <c r="BP45" s="386">
        <v>2.235093</v>
      </c>
      <c r="BQ45" s="386">
        <v>2.2342300000000002</v>
      </c>
      <c r="BR45" s="386">
        <v>2.2417470000000002</v>
      </c>
      <c r="BS45" s="386">
        <v>2.2083930000000001</v>
      </c>
      <c r="BT45" s="386">
        <v>2.2079439999999999</v>
      </c>
      <c r="BU45" s="386">
        <v>2.1661320000000002</v>
      </c>
      <c r="BV45" s="386">
        <v>2.2023130000000002</v>
      </c>
    </row>
    <row r="46" spans="1:74" s="289" customFormat="1" ht="11.1" customHeight="1" x14ac:dyDescent="0.2">
      <c r="A46" s="93"/>
      <c r="B46" s="287"/>
      <c r="C46" s="288"/>
      <c r="D46" s="288"/>
      <c r="E46" s="288"/>
      <c r="F46" s="288"/>
      <c r="G46" s="288"/>
      <c r="H46" s="288"/>
      <c r="I46" s="288"/>
      <c r="J46" s="288"/>
      <c r="K46" s="288"/>
      <c r="L46" s="288"/>
      <c r="M46" s="288"/>
      <c r="N46" s="288"/>
      <c r="O46" s="288"/>
      <c r="P46" s="288"/>
      <c r="Q46" s="288"/>
      <c r="R46" s="288"/>
      <c r="S46" s="288"/>
      <c r="T46" s="288"/>
      <c r="U46" s="288"/>
      <c r="V46" s="288"/>
      <c r="W46" s="288"/>
      <c r="X46" s="288"/>
      <c r="Y46" s="288"/>
      <c r="Z46" s="288"/>
      <c r="AA46" s="288"/>
      <c r="AB46" s="288"/>
      <c r="AC46" s="288"/>
      <c r="AD46" s="288"/>
      <c r="AE46" s="288"/>
      <c r="AF46" s="288"/>
      <c r="AG46" s="288"/>
      <c r="AH46" s="288"/>
      <c r="AI46" s="288"/>
      <c r="AJ46" s="288"/>
      <c r="AK46" s="288"/>
      <c r="AL46" s="288"/>
      <c r="AM46" s="288"/>
      <c r="AN46" s="288"/>
      <c r="AO46" s="288"/>
      <c r="AP46" s="288"/>
      <c r="AQ46" s="288"/>
      <c r="AR46" s="288"/>
      <c r="AS46" s="288"/>
      <c r="AT46" s="288"/>
      <c r="AU46" s="288"/>
      <c r="AV46" s="288"/>
      <c r="AW46" s="288"/>
      <c r="AX46" s="288"/>
      <c r="AY46" s="387"/>
      <c r="AZ46" s="387"/>
      <c r="BA46" s="387"/>
      <c r="BB46" s="387"/>
      <c r="BC46" s="387"/>
      <c r="BD46" s="387"/>
      <c r="BE46" s="387"/>
      <c r="BF46" s="288"/>
      <c r="BG46" s="387"/>
      <c r="BH46" s="387"/>
      <c r="BI46" s="387"/>
      <c r="BJ46" s="387"/>
      <c r="BK46" s="387"/>
      <c r="BL46" s="387"/>
      <c r="BM46" s="387"/>
      <c r="BN46" s="387"/>
      <c r="BO46" s="387"/>
      <c r="BP46" s="387"/>
      <c r="BQ46" s="387"/>
      <c r="BR46" s="387"/>
      <c r="BS46" s="387"/>
      <c r="BT46" s="387"/>
      <c r="BU46" s="387"/>
      <c r="BV46" s="387"/>
    </row>
    <row r="47" spans="1:74" s="289" customFormat="1" ht="12" customHeight="1" x14ac:dyDescent="0.2">
      <c r="A47" s="93"/>
      <c r="B47" s="755" t="s">
        <v>1044</v>
      </c>
      <c r="C47" s="756"/>
      <c r="D47" s="756"/>
      <c r="E47" s="756"/>
      <c r="F47" s="756"/>
      <c r="G47" s="756"/>
      <c r="H47" s="756"/>
      <c r="I47" s="756"/>
      <c r="J47" s="756"/>
      <c r="K47" s="756"/>
      <c r="L47" s="756"/>
      <c r="M47" s="756"/>
      <c r="N47" s="756"/>
      <c r="O47" s="756"/>
      <c r="P47" s="756"/>
      <c r="Q47" s="756"/>
      <c r="AY47" s="521"/>
      <c r="AZ47" s="521"/>
      <c r="BA47" s="521"/>
      <c r="BB47" s="521"/>
      <c r="BC47" s="521"/>
      <c r="BD47" s="521"/>
      <c r="BE47" s="521"/>
      <c r="BF47" s="689"/>
      <c r="BG47" s="521"/>
      <c r="BH47" s="521"/>
      <c r="BI47" s="521"/>
      <c r="BJ47" s="521"/>
    </row>
    <row r="48" spans="1:74" s="456" customFormat="1" ht="12" customHeight="1" x14ac:dyDescent="0.2">
      <c r="A48" s="455"/>
      <c r="B48" s="812" t="s">
        <v>1113</v>
      </c>
      <c r="C48" s="778"/>
      <c r="D48" s="778"/>
      <c r="E48" s="778"/>
      <c r="F48" s="778"/>
      <c r="G48" s="778"/>
      <c r="H48" s="778"/>
      <c r="I48" s="778"/>
      <c r="J48" s="778"/>
      <c r="K48" s="778"/>
      <c r="L48" s="778"/>
      <c r="M48" s="778"/>
      <c r="N48" s="778"/>
      <c r="O48" s="778"/>
      <c r="P48" s="778"/>
      <c r="Q48" s="774"/>
      <c r="AY48" s="522"/>
      <c r="AZ48" s="522"/>
      <c r="BA48" s="522"/>
      <c r="BB48" s="522"/>
      <c r="BC48" s="522"/>
      <c r="BD48" s="522"/>
      <c r="BE48" s="522"/>
      <c r="BF48" s="690"/>
      <c r="BG48" s="522"/>
      <c r="BH48" s="522"/>
      <c r="BI48" s="522"/>
      <c r="BJ48" s="522"/>
    </row>
    <row r="49" spans="1:74" s="456" customFormat="1" ht="12" customHeight="1" x14ac:dyDescent="0.2">
      <c r="A49" s="455"/>
      <c r="B49" s="808" t="s">
        <v>1114</v>
      </c>
      <c r="C49" s="778"/>
      <c r="D49" s="778"/>
      <c r="E49" s="778"/>
      <c r="F49" s="778"/>
      <c r="G49" s="778"/>
      <c r="H49" s="778"/>
      <c r="I49" s="778"/>
      <c r="J49" s="778"/>
      <c r="K49" s="778"/>
      <c r="L49" s="778"/>
      <c r="M49" s="778"/>
      <c r="N49" s="778"/>
      <c r="O49" s="778"/>
      <c r="P49" s="778"/>
      <c r="Q49" s="774"/>
      <c r="AY49" s="522"/>
      <c r="AZ49" s="522"/>
      <c r="BA49" s="522"/>
      <c r="BB49" s="522"/>
      <c r="BC49" s="522"/>
      <c r="BD49" s="522"/>
      <c r="BE49" s="522"/>
      <c r="BF49" s="690"/>
      <c r="BG49" s="522"/>
      <c r="BH49" s="522"/>
      <c r="BI49" s="522"/>
      <c r="BJ49" s="522"/>
    </row>
    <row r="50" spans="1:74" s="456" customFormat="1" ht="12" customHeight="1" x14ac:dyDescent="0.2">
      <c r="A50" s="455"/>
      <c r="B50" s="812" t="s">
        <v>1115</v>
      </c>
      <c r="C50" s="778"/>
      <c r="D50" s="778"/>
      <c r="E50" s="778"/>
      <c r="F50" s="778"/>
      <c r="G50" s="778"/>
      <c r="H50" s="778"/>
      <c r="I50" s="778"/>
      <c r="J50" s="778"/>
      <c r="K50" s="778"/>
      <c r="L50" s="778"/>
      <c r="M50" s="778"/>
      <c r="N50" s="778"/>
      <c r="O50" s="778"/>
      <c r="P50" s="778"/>
      <c r="Q50" s="774"/>
      <c r="AY50" s="522"/>
      <c r="AZ50" s="522"/>
      <c r="BA50" s="522"/>
      <c r="BB50" s="522"/>
      <c r="BC50" s="522"/>
      <c r="BD50" s="522"/>
      <c r="BE50" s="522"/>
      <c r="BF50" s="690"/>
      <c r="BG50" s="522"/>
      <c r="BH50" s="522"/>
      <c r="BI50" s="522"/>
      <c r="BJ50" s="522"/>
    </row>
    <row r="51" spans="1:74" s="456" customFormat="1" ht="12" customHeight="1" x14ac:dyDescent="0.2">
      <c r="A51" s="455"/>
      <c r="B51" s="812" t="s">
        <v>101</v>
      </c>
      <c r="C51" s="778"/>
      <c r="D51" s="778"/>
      <c r="E51" s="778"/>
      <c r="F51" s="778"/>
      <c r="G51" s="778"/>
      <c r="H51" s="778"/>
      <c r="I51" s="778"/>
      <c r="J51" s="778"/>
      <c r="K51" s="778"/>
      <c r="L51" s="778"/>
      <c r="M51" s="778"/>
      <c r="N51" s="778"/>
      <c r="O51" s="778"/>
      <c r="P51" s="778"/>
      <c r="Q51" s="774"/>
      <c r="AY51" s="522"/>
      <c r="AZ51" s="522"/>
      <c r="BA51" s="522"/>
      <c r="BB51" s="522"/>
      <c r="BC51" s="522"/>
      <c r="BD51" s="522"/>
      <c r="BE51" s="522"/>
      <c r="BF51" s="690"/>
      <c r="BG51" s="522"/>
      <c r="BH51" s="522"/>
      <c r="BI51" s="522"/>
      <c r="BJ51" s="522"/>
    </row>
    <row r="52" spans="1:74" s="456" customFormat="1" ht="12" customHeight="1" x14ac:dyDescent="0.2">
      <c r="A52" s="455"/>
      <c r="B52" s="777" t="s">
        <v>1071</v>
      </c>
      <c r="C52" s="778"/>
      <c r="D52" s="778"/>
      <c r="E52" s="778"/>
      <c r="F52" s="778"/>
      <c r="G52" s="778"/>
      <c r="H52" s="778"/>
      <c r="I52" s="778"/>
      <c r="J52" s="778"/>
      <c r="K52" s="778"/>
      <c r="L52" s="778"/>
      <c r="M52" s="778"/>
      <c r="N52" s="778"/>
      <c r="O52" s="778"/>
      <c r="P52" s="778"/>
      <c r="Q52" s="774"/>
      <c r="AY52" s="522"/>
      <c r="AZ52" s="522"/>
      <c r="BA52" s="522"/>
      <c r="BB52" s="522"/>
      <c r="BC52" s="522"/>
      <c r="BD52" s="522"/>
      <c r="BE52" s="522"/>
      <c r="BF52" s="690"/>
      <c r="BG52" s="522"/>
      <c r="BH52" s="522"/>
      <c r="BI52" s="522"/>
      <c r="BJ52" s="522"/>
    </row>
    <row r="53" spans="1:74" s="456" customFormat="1" ht="22.35" customHeight="1" x14ac:dyDescent="0.2">
      <c r="A53" s="455"/>
      <c r="B53" s="777" t="s">
        <v>1116</v>
      </c>
      <c r="C53" s="778"/>
      <c r="D53" s="778"/>
      <c r="E53" s="778"/>
      <c r="F53" s="778"/>
      <c r="G53" s="778"/>
      <c r="H53" s="778"/>
      <c r="I53" s="778"/>
      <c r="J53" s="778"/>
      <c r="K53" s="778"/>
      <c r="L53" s="778"/>
      <c r="M53" s="778"/>
      <c r="N53" s="778"/>
      <c r="O53" s="778"/>
      <c r="P53" s="778"/>
      <c r="Q53" s="774"/>
      <c r="AY53" s="522"/>
      <c r="AZ53" s="522"/>
      <c r="BA53" s="522"/>
      <c r="BB53" s="522"/>
      <c r="BC53" s="522"/>
      <c r="BD53" s="522"/>
      <c r="BE53" s="522"/>
      <c r="BF53" s="690"/>
      <c r="BG53" s="522"/>
      <c r="BH53" s="522"/>
      <c r="BI53" s="522"/>
      <c r="BJ53" s="522"/>
    </row>
    <row r="54" spans="1:74" s="456" customFormat="1" ht="12" customHeight="1" x14ac:dyDescent="0.2">
      <c r="A54" s="455"/>
      <c r="B54" s="772" t="s">
        <v>1075</v>
      </c>
      <c r="C54" s="773"/>
      <c r="D54" s="773"/>
      <c r="E54" s="773"/>
      <c r="F54" s="773"/>
      <c r="G54" s="773"/>
      <c r="H54" s="773"/>
      <c r="I54" s="773"/>
      <c r="J54" s="773"/>
      <c r="K54" s="773"/>
      <c r="L54" s="773"/>
      <c r="M54" s="773"/>
      <c r="N54" s="773"/>
      <c r="O54" s="773"/>
      <c r="P54" s="773"/>
      <c r="Q54" s="774"/>
      <c r="AY54" s="522"/>
      <c r="AZ54" s="522"/>
      <c r="BA54" s="522"/>
      <c r="BB54" s="522"/>
      <c r="BC54" s="522"/>
      <c r="BD54" s="522"/>
      <c r="BE54" s="522"/>
      <c r="BF54" s="690"/>
      <c r="BG54" s="522"/>
      <c r="BH54" s="522"/>
      <c r="BI54" s="522"/>
      <c r="BJ54" s="522"/>
    </row>
    <row r="55" spans="1:74" s="457" customFormat="1" ht="12" customHeight="1" x14ac:dyDescent="0.2">
      <c r="A55" s="436"/>
      <c r="B55" s="786" t="s">
        <v>1186</v>
      </c>
      <c r="C55" s="774"/>
      <c r="D55" s="774"/>
      <c r="E55" s="774"/>
      <c r="F55" s="774"/>
      <c r="G55" s="774"/>
      <c r="H55" s="774"/>
      <c r="I55" s="774"/>
      <c r="J55" s="774"/>
      <c r="K55" s="774"/>
      <c r="L55" s="774"/>
      <c r="M55" s="774"/>
      <c r="N55" s="774"/>
      <c r="O55" s="774"/>
      <c r="P55" s="774"/>
      <c r="Q55" s="774"/>
      <c r="AY55" s="523"/>
      <c r="AZ55" s="523"/>
      <c r="BA55" s="523"/>
      <c r="BB55" s="523"/>
      <c r="BC55" s="523"/>
      <c r="BD55" s="523"/>
      <c r="BE55" s="523"/>
      <c r="BF55" s="691"/>
      <c r="BG55" s="523"/>
      <c r="BH55" s="523"/>
      <c r="BI55" s="523"/>
      <c r="BJ55" s="523"/>
    </row>
    <row r="56" spans="1:74" x14ac:dyDescent="0.2">
      <c r="BK56" s="388"/>
      <c r="BL56" s="388"/>
      <c r="BM56" s="388"/>
      <c r="BN56" s="388"/>
      <c r="BO56" s="388"/>
      <c r="BP56" s="388"/>
      <c r="BQ56" s="388"/>
      <c r="BR56" s="388"/>
      <c r="BS56" s="388"/>
      <c r="BT56" s="388"/>
      <c r="BU56" s="388"/>
      <c r="BV56" s="388"/>
    </row>
    <row r="57" spans="1:74" x14ac:dyDescent="0.2">
      <c r="BK57" s="388"/>
      <c r="BL57" s="388"/>
      <c r="BM57" s="388"/>
      <c r="BN57" s="388"/>
      <c r="BO57" s="388"/>
      <c r="BP57" s="388"/>
      <c r="BQ57" s="388"/>
      <c r="BR57" s="388"/>
      <c r="BS57" s="388"/>
      <c r="BT57" s="388"/>
      <c r="BU57" s="388"/>
      <c r="BV57" s="388"/>
    </row>
    <row r="58" spans="1:74" x14ac:dyDescent="0.2">
      <c r="BK58" s="388"/>
      <c r="BL58" s="388"/>
      <c r="BM58" s="388"/>
      <c r="BN58" s="388"/>
      <c r="BO58" s="388"/>
      <c r="BP58" s="388"/>
      <c r="BQ58" s="388"/>
      <c r="BR58" s="388"/>
      <c r="BS58" s="388"/>
      <c r="BT58" s="388"/>
      <c r="BU58" s="388"/>
      <c r="BV58" s="388"/>
    </row>
    <row r="59" spans="1:74" x14ac:dyDescent="0.2">
      <c r="BK59" s="388"/>
      <c r="BL59" s="388"/>
      <c r="BM59" s="388"/>
      <c r="BN59" s="388"/>
      <c r="BO59" s="388"/>
      <c r="BP59" s="388"/>
      <c r="BQ59" s="388"/>
      <c r="BR59" s="388"/>
      <c r="BS59" s="388"/>
      <c r="BT59" s="388"/>
      <c r="BU59" s="388"/>
      <c r="BV59" s="388"/>
    </row>
    <row r="60" spans="1:74" x14ac:dyDescent="0.2">
      <c r="BK60" s="388"/>
      <c r="BL60" s="388"/>
      <c r="BM60" s="388"/>
      <c r="BN60" s="388"/>
      <c r="BO60" s="388"/>
      <c r="BP60" s="388"/>
      <c r="BQ60" s="388"/>
      <c r="BR60" s="388"/>
      <c r="BS60" s="388"/>
      <c r="BT60" s="388"/>
      <c r="BU60" s="388"/>
      <c r="BV60" s="388"/>
    </row>
    <row r="61" spans="1:74" x14ac:dyDescent="0.2">
      <c r="BK61" s="388"/>
      <c r="BL61" s="388"/>
      <c r="BM61" s="388"/>
      <c r="BN61" s="388"/>
      <c r="BO61" s="388"/>
      <c r="BP61" s="388"/>
      <c r="BQ61" s="388"/>
      <c r="BR61" s="388"/>
      <c r="BS61" s="388"/>
      <c r="BT61" s="388"/>
      <c r="BU61" s="388"/>
      <c r="BV61" s="388"/>
    </row>
    <row r="62" spans="1:74" x14ac:dyDescent="0.2">
      <c r="BK62" s="388"/>
      <c r="BL62" s="388"/>
      <c r="BM62" s="388"/>
      <c r="BN62" s="388"/>
      <c r="BO62" s="388"/>
      <c r="BP62" s="388"/>
      <c r="BQ62" s="388"/>
      <c r="BR62" s="388"/>
      <c r="BS62" s="388"/>
      <c r="BT62" s="388"/>
      <c r="BU62" s="388"/>
      <c r="BV62" s="388"/>
    </row>
    <row r="63" spans="1:74" x14ac:dyDescent="0.2">
      <c r="BK63" s="388"/>
      <c r="BL63" s="388"/>
      <c r="BM63" s="388"/>
      <c r="BN63" s="388"/>
      <c r="BO63" s="388"/>
      <c r="BP63" s="388"/>
      <c r="BQ63" s="388"/>
      <c r="BR63" s="388"/>
      <c r="BS63" s="388"/>
      <c r="BT63" s="388"/>
      <c r="BU63" s="388"/>
      <c r="BV63" s="388"/>
    </row>
    <row r="64" spans="1:74" x14ac:dyDescent="0.2">
      <c r="BK64" s="388"/>
      <c r="BL64" s="388"/>
      <c r="BM64" s="388"/>
      <c r="BN64" s="388"/>
      <c r="BO64" s="388"/>
      <c r="BP64" s="388"/>
      <c r="BQ64" s="388"/>
      <c r="BR64" s="388"/>
      <c r="BS64" s="388"/>
      <c r="BT64" s="388"/>
      <c r="BU64" s="388"/>
      <c r="BV64" s="388"/>
    </row>
    <row r="65" spans="63:74" x14ac:dyDescent="0.2">
      <c r="BK65" s="388"/>
      <c r="BL65" s="388"/>
      <c r="BM65" s="388"/>
      <c r="BN65" s="388"/>
      <c r="BO65" s="388"/>
      <c r="BP65" s="388"/>
      <c r="BQ65" s="388"/>
      <c r="BR65" s="388"/>
      <c r="BS65" s="388"/>
      <c r="BT65" s="388"/>
      <c r="BU65" s="388"/>
      <c r="BV65" s="388"/>
    </row>
    <row r="66" spans="63:74" x14ac:dyDescent="0.2">
      <c r="BK66" s="388"/>
      <c r="BL66" s="388"/>
      <c r="BM66" s="388"/>
      <c r="BN66" s="388"/>
      <c r="BO66" s="388"/>
      <c r="BP66" s="388"/>
      <c r="BQ66" s="388"/>
      <c r="BR66" s="388"/>
      <c r="BS66" s="388"/>
      <c r="BT66" s="388"/>
      <c r="BU66" s="388"/>
      <c r="BV66" s="388"/>
    </row>
    <row r="67" spans="63:74" x14ac:dyDescent="0.2">
      <c r="BK67" s="388"/>
      <c r="BL67" s="388"/>
      <c r="BM67" s="388"/>
      <c r="BN67" s="388"/>
      <c r="BO67" s="388"/>
      <c r="BP67" s="388"/>
      <c r="BQ67" s="388"/>
      <c r="BR67" s="388"/>
      <c r="BS67" s="388"/>
      <c r="BT67" s="388"/>
      <c r="BU67" s="388"/>
      <c r="BV67" s="388"/>
    </row>
    <row r="68" spans="63:74" x14ac:dyDescent="0.2">
      <c r="BK68" s="388"/>
      <c r="BL68" s="388"/>
      <c r="BM68" s="388"/>
      <c r="BN68" s="388"/>
      <c r="BO68" s="388"/>
      <c r="BP68" s="388"/>
      <c r="BQ68" s="388"/>
      <c r="BR68" s="388"/>
      <c r="BS68" s="388"/>
      <c r="BT68" s="388"/>
      <c r="BU68" s="388"/>
      <c r="BV68" s="388"/>
    </row>
    <row r="69" spans="63:74" x14ac:dyDescent="0.2">
      <c r="BK69" s="388"/>
      <c r="BL69" s="388"/>
      <c r="BM69" s="388"/>
      <c r="BN69" s="388"/>
      <c r="BO69" s="388"/>
      <c r="BP69" s="388"/>
      <c r="BQ69" s="388"/>
      <c r="BR69" s="388"/>
      <c r="BS69" s="388"/>
      <c r="BT69" s="388"/>
      <c r="BU69" s="388"/>
      <c r="BV69" s="388"/>
    </row>
    <row r="70" spans="63:74" x14ac:dyDescent="0.2">
      <c r="BK70" s="388"/>
      <c r="BL70" s="388"/>
      <c r="BM70" s="388"/>
      <c r="BN70" s="388"/>
      <c r="BO70" s="388"/>
      <c r="BP70" s="388"/>
      <c r="BQ70" s="388"/>
      <c r="BR70" s="388"/>
      <c r="BS70" s="388"/>
      <c r="BT70" s="388"/>
      <c r="BU70" s="388"/>
      <c r="BV70" s="388"/>
    </row>
    <row r="71" spans="63:74" x14ac:dyDescent="0.2">
      <c r="BK71" s="388"/>
      <c r="BL71" s="388"/>
      <c r="BM71" s="388"/>
      <c r="BN71" s="388"/>
      <c r="BO71" s="388"/>
      <c r="BP71" s="388"/>
      <c r="BQ71" s="388"/>
      <c r="BR71" s="388"/>
      <c r="BS71" s="388"/>
      <c r="BT71" s="388"/>
      <c r="BU71" s="388"/>
      <c r="BV71" s="388"/>
    </row>
    <row r="72" spans="63:74" x14ac:dyDescent="0.2">
      <c r="BK72" s="388"/>
      <c r="BL72" s="388"/>
      <c r="BM72" s="388"/>
      <c r="BN72" s="388"/>
      <c r="BO72" s="388"/>
      <c r="BP72" s="388"/>
      <c r="BQ72" s="388"/>
      <c r="BR72" s="388"/>
      <c r="BS72" s="388"/>
      <c r="BT72" s="388"/>
      <c r="BU72" s="388"/>
      <c r="BV72" s="388"/>
    </row>
    <row r="73" spans="63:74" x14ac:dyDescent="0.2">
      <c r="BK73" s="388"/>
      <c r="BL73" s="388"/>
      <c r="BM73" s="388"/>
      <c r="BN73" s="388"/>
      <c r="BO73" s="388"/>
      <c r="BP73" s="388"/>
      <c r="BQ73" s="388"/>
      <c r="BR73" s="388"/>
      <c r="BS73" s="388"/>
      <c r="BT73" s="388"/>
      <c r="BU73" s="388"/>
      <c r="BV73" s="388"/>
    </row>
    <row r="74" spans="63:74" x14ac:dyDescent="0.2">
      <c r="BK74" s="388"/>
      <c r="BL74" s="388"/>
      <c r="BM74" s="388"/>
      <c r="BN74" s="388"/>
      <c r="BO74" s="388"/>
      <c r="BP74" s="388"/>
      <c r="BQ74" s="388"/>
      <c r="BR74" s="388"/>
      <c r="BS74" s="388"/>
      <c r="BT74" s="388"/>
      <c r="BU74" s="388"/>
      <c r="BV74" s="388"/>
    </row>
    <row r="75" spans="63:74" x14ac:dyDescent="0.2">
      <c r="BK75" s="388"/>
      <c r="BL75" s="388"/>
      <c r="BM75" s="388"/>
      <c r="BN75" s="388"/>
      <c r="BO75" s="388"/>
      <c r="BP75" s="388"/>
      <c r="BQ75" s="388"/>
      <c r="BR75" s="388"/>
      <c r="BS75" s="388"/>
      <c r="BT75" s="388"/>
      <c r="BU75" s="388"/>
      <c r="BV75" s="388"/>
    </row>
    <row r="76" spans="63:74" x14ac:dyDescent="0.2">
      <c r="BK76" s="388"/>
      <c r="BL76" s="388"/>
      <c r="BM76" s="388"/>
      <c r="BN76" s="388"/>
      <c r="BO76" s="388"/>
      <c r="BP76" s="388"/>
      <c r="BQ76" s="388"/>
      <c r="BR76" s="388"/>
      <c r="BS76" s="388"/>
      <c r="BT76" s="388"/>
      <c r="BU76" s="388"/>
      <c r="BV76" s="388"/>
    </row>
    <row r="77" spans="63:74" x14ac:dyDescent="0.2">
      <c r="BK77" s="388"/>
      <c r="BL77" s="388"/>
      <c r="BM77" s="388"/>
      <c r="BN77" s="388"/>
      <c r="BO77" s="388"/>
      <c r="BP77" s="388"/>
      <c r="BQ77" s="388"/>
      <c r="BR77" s="388"/>
      <c r="BS77" s="388"/>
      <c r="BT77" s="388"/>
      <c r="BU77" s="388"/>
      <c r="BV77" s="388"/>
    </row>
    <row r="78" spans="63:74" x14ac:dyDescent="0.2">
      <c r="BK78" s="388"/>
      <c r="BL78" s="388"/>
      <c r="BM78" s="388"/>
      <c r="BN78" s="388"/>
      <c r="BO78" s="388"/>
      <c r="BP78" s="388"/>
      <c r="BQ78" s="388"/>
      <c r="BR78" s="388"/>
      <c r="BS78" s="388"/>
      <c r="BT78" s="388"/>
      <c r="BU78" s="388"/>
      <c r="BV78" s="388"/>
    </row>
    <row r="79" spans="63:74" x14ac:dyDescent="0.2">
      <c r="BK79" s="388"/>
      <c r="BL79" s="388"/>
      <c r="BM79" s="388"/>
      <c r="BN79" s="388"/>
      <c r="BO79" s="388"/>
      <c r="BP79" s="388"/>
      <c r="BQ79" s="388"/>
      <c r="BR79" s="388"/>
      <c r="BS79" s="388"/>
      <c r="BT79" s="388"/>
      <c r="BU79" s="388"/>
      <c r="BV79" s="388"/>
    </row>
    <row r="80" spans="63:74" x14ac:dyDescent="0.2">
      <c r="BK80" s="388"/>
      <c r="BL80" s="388"/>
      <c r="BM80" s="388"/>
      <c r="BN80" s="388"/>
      <c r="BO80" s="388"/>
      <c r="BP80" s="388"/>
      <c r="BQ80" s="388"/>
      <c r="BR80" s="388"/>
      <c r="BS80" s="388"/>
      <c r="BT80" s="388"/>
      <c r="BU80" s="388"/>
      <c r="BV80" s="388"/>
    </row>
    <row r="81" spans="63:74" x14ac:dyDescent="0.2">
      <c r="BK81" s="388"/>
      <c r="BL81" s="388"/>
      <c r="BM81" s="388"/>
      <c r="BN81" s="388"/>
      <c r="BO81" s="388"/>
      <c r="BP81" s="388"/>
      <c r="BQ81" s="388"/>
      <c r="BR81" s="388"/>
      <c r="BS81" s="388"/>
      <c r="BT81" s="388"/>
      <c r="BU81" s="388"/>
      <c r="BV81" s="388"/>
    </row>
    <row r="82" spans="63:74" x14ac:dyDescent="0.2">
      <c r="BK82" s="388"/>
      <c r="BL82" s="388"/>
      <c r="BM82" s="388"/>
      <c r="BN82" s="388"/>
      <c r="BO82" s="388"/>
      <c r="BP82" s="388"/>
      <c r="BQ82" s="388"/>
      <c r="BR82" s="388"/>
      <c r="BS82" s="388"/>
      <c r="BT82" s="388"/>
      <c r="BU82" s="388"/>
      <c r="BV82" s="388"/>
    </row>
    <row r="83" spans="63:74" x14ac:dyDescent="0.2">
      <c r="BK83" s="388"/>
      <c r="BL83" s="388"/>
      <c r="BM83" s="388"/>
      <c r="BN83" s="388"/>
      <c r="BO83" s="388"/>
      <c r="BP83" s="388"/>
      <c r="BQ83" s="388"/>
      <c r="BR83" s="388"/>
      <c r="BS83" s="388"/>
      <c r="BT83" s="388"/>
      <c r="BU83" s="388"/>
      <c r="BV83" s="388"/>
    </row>
    <row r="84" spans="63:74" x14ac:dyDescent="0.2">
      <c r="BK84" s="388"/>
      <c r="BL84" s="388"/>
      <c r="BM84" s="388"/>
      <c r="BN84" s="388"/>
      <c r="BO84" s="388"/>
      <c r="BP84" s="388"/>
      <c r="BQ84" s="388"/>
      <c r="BR84" s="388"/>
      <c r="BS84" s="388"/>
      <c r="BT84" s="388"/>
      <c r="BU84" s="388"/>
      <c r="BV84" s="388"/>
    </row>
    <row r="85" spans="63:74" x14ac:dyDescent="0.2">
      <c r="BK85" s="388"/>
      <c r="BL85" s="388"/>
      <c r="BM85" s="388"/>
      <c r="BN85" s="388"/>
      <c r="BO85" s="388"/>
      <c r="BP85" s="388"/>
      <c r="BQ85" s="388"/>
      <c r="BR85" s="388"/>
      <c r="BS85" s="388"/>
      <c r="BT85" s="388"/>
      <c r="BU85" s="388"/>
      <c r="BV85" s="388"/>
    </row>
    <row r="86" spans="63:74" x14ac:dyDescent="0.2">
      <c r="BK86" s="388"/>
      <c r="BL86" s="388"/>
      <c r="BM86" s="388"/>
      <c r="BN86" s="388"/>
      <c r="BO86" s="388"/>
      <c r="BP86" s="388"/>
      <c r="BQ86" s="388"/>
      <c r="BR86" s="388"/>
      <c r="BS86" s="388"/>
      <c r="BT86" s="388"/>
      <c r="BU86" s="388"/>
      <c r="BV86" s="388"/>
    </row>
    <row r="87" spans="63:74" x14ac:dyDescent="0.2">
      <c r="BK87" s="388"/>
      <c r="BL87" s="388"/>
      <c r="BM87" s="388"/>
      <c r="BN87" s="388"/>
      <c r="BO87" s="388"/>
      <c r="BP87" s="388"/>
      <c r="BQ87" s="388"/>
      <c r="BR87" s="388"/>
      <c r="BS87" s="388"/>
      <c r="BT87" s="388"/>
      <c r="BU87" s="388"/>
      <c r="BV87" s="388"/>
    </row>
    <row r="88" spans="63:74" x14ac:dyDescent="0.2">
      <c r="BK88" s="388"/>
      <c r="BL88" s="388"/>
      <c r="BM88" s="388"/>
      <c r="BN88" s="388"/>
      <c r="BO88" s="388"/>
      <c r="BP88" s="388"/>
      <c r="BQ88" s="388"/>
      <c r="BR88" s="388"/>
      <c r="BS88" s="388"/>
      <c r="BT88" s="388"/>
      <c r="BU88" s="388"/>
      <c r="BV88" s="388"/>
    </row>
    <row r="89" spans="63:74" x14ac:dyDescent="0.2">
      <c r="BK89" s="388"/>
      <c r="BL89" s="388"/>
      <c r="BM89" s="388"/>
      <c r="BN89" s="388"/>
      <c r="BO89" s="388"/>
      <c r="BP89" s="388"/>
      <c r="BQ89" s="388"/>
      <c r="BR89" s="388"/>
      <c r="BS89" s="388"/>
      <c r="BT89" s="388"/>
      <c r="BU89" s="388"/>
      <c r="BV89" s="388"/>
    </row>
    <row r="90" spans="63:74" x14ac:dyDescent="0.2">
      <c r="BK90" s="388"/>
      <c r="BL90" s="388"/>
      <c r="BM90" s="388"/>
      <c r="BN90" s="388"/>
      <c r="BO90" s="388"/>
      <c r="BP90" s="388"/>
      <c r="BQ90" s="388"/>
      <c r="BR90" s="388"/>
      <c r="BS90" s="388"/>
      <c r="BT90" s="388"/>
      <c r="BU90" s="388"/>
      <c r="BV90" s="388"/>
    </row>
    <row r="91" spans="63:74" x14ac:dyDescent="0.2">
      <c r="BK91" s="388"/>
      <c r="BL91" s="388"/>
      <c r="BM91" s="388"/>
      <c r="BN91" s="388"/>
      <c r="BO91" s="388"/>
      <c r="BP91" s="388"/>
      <c r="BQ91" s="388"/>
      <c r="BR91" s="388"/>
      <c r="BS91" s="388"/>
      <c r="BT91" s="388"/>
      <c r="BU91" s="388"/>
      <c r="BV91" s="388"/>
    </row>
    <row r="92" spans="63:74" x14ac:dyDescent="0.2">
      <c r="BK92" s="388"/>
      <c r="BL92" s="388"/>
      <c r="BM92" s="388"/>
      <c r="BN92" s="388"/>
      <c r="BO92" s="388"/>
      <c r="BP92" s="388"/>
      <c r="BQ92" s="388"/>
      <c r="BR92" s="388"/>
      <c r="BS92" s="388"/>
      <c r="BT92" s="388"/>
      <c r="BU92" s="388"/>
      <c r="BV92" s="388"/>
    </row>
    <row r="93" spans="63:74" x14ac:dyDescent="0.2">
      <c r="BK93" s="388"/>
      <c r="BL93" s="388"/>
      <c r="BM93" s="388"/>
      <c r="BN93" s="388"/>
      <c r="BO93" s="388"/>
      <c r="BP93" s="388"/>
      <c r="BQ93" s="388"/>
      <c r="BR93" s="388"/>
      <c r="BS93" s="388"/>
      <c r="BT93" s="388"/>
      <c r="BU93" s="388"/>
      <c r="BV93" s="388"/>
    </row>
    <row r="94" spans="63:74" x14ac:dyDescent="0.2">
      <c r="BK94" s="388"/>
      <c r="BL94" s="388"/>
      <c r="BM94" s="388"/>
      <c r="BN94" s="388"/>
      <c r="BO94" s="388"/>
      <c r="BP94" s="388"/>
      <c r="BQ94" s="388"/>
      <c r="BR94" s="388"/>
      <c r="BS94" s="388"/>
      <c r="BT94" s="388"/>
      <c r="BU94" s="388"/>
      <c r="BV94" s="388"/>
    </row>
    <row r="95" spans="63:74" x14ac:dyDescent="0.2">
      <c r="BK95" s="388"/>
      <c r="BL95" s="388"/>
      <c r="BM95" s="388"/>
      <c r="BN95" s="388"/>
      <c r="BO95" s="388"/>
      <c r="BP95" s="388"/>
      <c r="BQ95" s="388"/>
      <c r="BR95" s="388"/>
      <c r="BS95" s="388"/>
      <c r="BT95" s="388"/>
      <c r="BU95" s="388"/>
      <c r="BV95" s="388"/>
    </row>
    <row r="96" spans="63:74" x14ac:dyDescent="0.2">
      <c r="BK96" s="388"/>
      <c r="BL96" s="388"/>
      <c r="BM96" s="388"/>
      <c r="BN96" s="388"/>
      <c r="BO96" s="388"/>
      <c r="BP96" s="388"/>
      <c r="BQ96" s="388"/>
      <c r="BR96" s="388"/>
      <c r="BS96" s="388"/>
      <c r="BT96" s="388"/>
      <c r="BU96" s="388"/>
      <c r="BV96" s="388"/>
    </row>
    <row r="97" spans="63:74" x14ac:dyDescent="0.2">
      <c r="BK97" s="388"/>
      <c r="BL97" s="388"/>
      <c r="BM97" s="388"/>
      <c r="BN97" s="388"/>
      <c r="BO97" s="388"/>
      <c r="BP97" s="388"/>
      <c r="BQ97" s="388"/>
      <c r="BR97" s="388"/>
      <c r="BS97" s="388"/>
      <c r="BT97" s="388"/>
      <c r="BU97" s="388"/>
      <c r="BV97" s="388"/>
    </row>
    <row r="98" spans="63:74" x14ac:dyDescent="0.2">
      <c r="BK98" s="388"/>
      <c r="BL98" s="388"/>
      <c r="BM98" s="388"/>
      <c r="BN98" s="388"/>
      <c r="BO98" s="388"/>
      <c r="BP98" s="388"/>
      <c r="BQ98" s="388"/>
      <c r="BR98" s="388"/>
      <c r="BS98" s="388"/>
      <c r="BT98" s="388"/>
      <c r="BU98" s="388"/>
      <c r="BV98" s="388"/>
    </row>
    <row r="99" spans="63:74" x14ac:dyDescent="0.2">
      <c r="BK99" s="388"/>
      <c r="BL99" s="388"/>
      <c r="BM99" s="388"/>
      <c r="BN99" s="388"/>
      <c r="BO99" s="388"/>
      <c r="BP99" s="388"/>
      <c r="BQ99" s="388"/>
      <c r="BR99" s="388"/>
      <c r="BS99" s="388"/>
      <c r="BT99" s="388"/>
      <c r="BU99" s="388"/>
      <c r="BV99" s="388"/>
    </row>
    <row r="100" spans="63:74" x14ac:dyDescent="0.2">
      <c r="BK100" s="388"/>
      <c r="BL100" s="388"/>
      <c r="BM100" s="388"/>
      <c r="BN100" s="388"/>
      <c r="BO100" s="388"/>
      <c r="BP100" s="388"/>
      <c r="BQ100" s="388"/>
      <c r="BR100" s="388"/>
      <c r="BS100" s="388"/>
      <c r="BT100" s="388"/>
      <c r="BU100" s="388"/>
      <c r="BV100" s="388"/>
    </row>
    <row r="101" spans="63:74" x14ac:dyDescent="0.2">
      <c r="BK101" s="388"/>
      <c r="BL101" s="388"/>
      <c r="BM101" s="388"/>
      <c r="BN101" s="388"/>
      <c r="BO101" s="388"/>
      <c r="BP101" s="388"/>
      <c r="BQ101" s="388"/>
      <c r="BR101" s="388"/>
      <c r="BS101" s="388"/>
      <c r="BT101" s="388"/>
      <c r="BU101" s="388"/>
      <c r="BV101" s="388"/>
    </row>
    <row r="102" spans="63:74" x14ac:dyDescent="0.2">
      <c r="BK102" s="388"/>
      <c r="BL102" s="388"/>
      <c r="BM102" s="388"/>
      <c r="BN102" s="388"/>
      <c r="BO102" s="388"/>
      <c r="BP102" s="388"/>
      <c r="BQ102" s="388"/>
      <c r="BR102" s="388"/>
      <c r="BS102" s="388"/>
      <c r="BT102" s="388"/>
      <c r="BU102" s="388"/>
      <c r="BV102" s="388"/>
    </row>
    <row r="103" spans="63:74" x14ac:dyDescent="0.2">
      <c r="BK103" s="388"/>
      <c r="BL103" s="388"/>
      <c r="BM103" s="388"/>
      <c r="BN103" s="388"/>
      <c r="BO103" s="388"/>
      <c r="BP103" s="388"/>
      <c r="BQ103" s="388"/>
      <c r="BR103" s="388"/>
      <c r="BS103" s="388"/>
      <c r="BT103" s="388"/>
      <c r="BU103" s="388"/>
      <c r="BV103" s="388"/>
    </row>
    <row r="104" spans="63:74" x14ac:dyDescent="0.2">
      <c r="BK104" s="388"/>
      <c r="BL104" s="388"/>
      <c r="BM104" s="388"/>
      <c r="BN104" s="388"/>
      <c r="BO104" s="388"/>
      <c r="BP104" s="388"/>
      <c r="BQ104" s="388"/>
      <c r="BR104" s="388"/>
      <c r="BS104" s="388"/>
      <c r="BT104" s="388"/>
      <c r="BU104" s="388"/>
      <c r="BV104" s="388"/>
    </row>
    <row r="105" spans="63:74" x14ac:dyDescent="0.2">
      <c r="BK105" s="388"/>
      <c r="BL105" s="388"/>
      <c r="BM105" s="388"/>
      <c r="BN105" s="388"/>
      <c r="BO105" s="388"/>
      <c r="BP105" s="388"/>
      <c r="BQ105" s="388"/>
      <c r="BR105" s="388"/>
      <c r="BS105" s="388"/>
      <c r="BT105" s="388"/>
      <c r="BU105" s="388"/>
      <c r="BV105" s="388"/>
    </row>
    <row r="106" spans="63:74" x14ac:dyDescent="0.2">
      <c r="BK106" s="388"/>
      <c r="BL106" s="388"/>
      <c r="BM106" s="388"/>
      <c r="BN106" s="388"/>
      <c r="BO106" s="388"/>
      <c r="BP106" s="388"/>
      <c r="BQ106" s="388"/>
      <c r="BR106" s="388"/>
      <c r="BS106" s="388"/>
      <c r="BT106" s="388"/>
      <c r="BU106" s="388"/>
      <c r="BV106" s="388"/>
    </row>
    <row r="107" spans="63:74" x14ac:dyDescent="0.2">
      <c r="BK107" s="388"/>
      <c r="BL107" s="388"/>
      <c r="BM107" s="388"/>
      <c r="BN107" s="388"/>
      <c r="BO107" s="388"/>
      <c r="BP107" s="388"/>
      <c r="BQ107" s="388"/>
      <c r="BR107" s="388"/>
      <c r="BS107" s="388"/>
      <c r="BT107" s="388"/>
      <c r="BU107" s="388"/>
      <c r="BV107" s="388"/>
    </row>
    <row r="108" spans="63:74" x14ac:dyDescent="0.2">
      <c r="BK108" s="388"/>
      <c r="BL108" s="388"/>
      <c r="BM108" s="388"/>
      <c r="BN108" s="388"/>
      <c r="BO108" s="388"/>
      <c r="BP108" s="388"/>
      <c r="BQ108" s="388"/>
      <c r="BR108" s="388"/>
      <c r="BS108" s="388"/>
      <c r="BT108" s="388"/>
      <c r="BU108" s="388"/>
      <c r="BV108" s="388"/>
    </row>
    <row r="109" spans="63:74" x14ac:dyDescent="0.2">
      <c r="BK109" s="388"/>
      <c r="BL109" s="388"/>
      <c r="BM109" s="388"/>
      <c r="BN109" s="388"/>
      <c r="BO109" s="388"/>
      <c r="BP109" s="388"/>
      <c r="BQ109" s="388"/>
      <c r="BR109" s="388"/>
      <c r="BS109" s="388"/>
      <c r="BT109" s="388"/>
      <c r="BU109" s="388"/>
      <c r="BV109" s="388"/>
    </row>
    <row r="110" spans="63:74" x14ac:dyDescent="0.2">
      <c r="BK110" s="388"/>
      <c r="BL110" s="388"/>
      <c r="BM110" s="388"/>
      <c r="BN110" s="388"/>
      <c r="BO110" s="388"/>
      <c r="BP110" s="388"/>
      <c r="BQ110" s="388"/>
      <c r="BR110" s="388"/>
      <c r="BS110" s="388"/>
      <c r="BT110" s="388"/>
      <c r="BU110" s="388"/>
      <c r="BV110" s="388"/>
    </row>
    <row r="111" spans="63:74" x14ac:dyDescent="0.2">
      <c r="BK111" s="388"/>
      <c r="BL111" s="388"/>
      <c r="BM111" s="388"/>
      <c r="BN111" s="388"/>
      <c r="BO111" s="388"/>
      <c r="BP111" s="388"/>
      <c r="BQ111" s="388"/>
      <c r="BR111" s="388"/>
      <c r="BS111" s="388"/>
      <c r="BT111" s="388"/>
      <c r="BU111" s="388"/>
      <c r="BV111" s="388"/>
    </row>
    <row r="112" spans="63:74" x14ac:dyDescent="0.2">
      <c r="BK112" s="388"/>
      <c r="BL112" s="388"/>
      <c r="BM112" s="388"/>
      <c r="BN112" s="388"/>
      <c r="BO112" s="388"/>
      <c r="BP112" s="388"/>
      <c r="BQ112" s="388"/>
      <c r="BR112" s="388"/>
      <c r="BS112" s="388"/>
      <c r="BT112" s="388"/>
      <c r="BU112" s="388"/>
      <c r="BV112" s="388"/>
    </row>
    <row r="113" spans="63:74" x14ac:dyDescent="0.2">
      <c r="BK113" s="388"/>
      <c r="BL113" s="388"/>
      <c r="BM113" s="388"/>
      <c r="BN113" s="388"/>
      <c r="BO113" s="388"/>
      <c r="BP113" s="388"/>
      <c r="BQ113" s="388"/>
      <c r="BR113" s="388"/>
      <c r="BS113" s="388"/>
      <c r="BT113" s="388"/>
      <c r="BU113" s="388"/>
      <c r="BV113" s="388"/>
    </row>
    <row r="114" spans="63:74" x14ac:dyDescent="0.2">
      <c r="BK114" s="388"/>
      <c r="BL114" s="388"/>
      <c r="BM114" s="388"/>
      <c r="BN114" s="388"/>
      <c r="BO114" s="388"/>
      <c r="BP114" s="388"/>
      <c r="BQ114" s="388"/>
      <c r="BR114" s="388"/>
      <c r="BS114" s="388"/>
      <c r="BT114" s="388"/>
      <c r="BU114" s="388"/>
      <c r="BV114" s="388"/>
    </row>
    <row r="115" spans="63:74" x14ac:dyDescent="0.2">
      <c r="BK115" s="388"/>
      <c r="BL115" s="388"/>
      <c r="BM115" s="388"/>
      <c r="BN115" s="388"/>
      <c r="BO115" s="388"/>
      <c r="BP115" s="388"/>
      <c r="BQ115" s="388"/>
      <c r="BR115" s="388"/>
      <c r="BS115" s="388"/>
      <c r="BT115" s="388"/>
      <c r="BU115" s="388"/>
      <c r="BV115" s="388"/>
    </row>
    <row r="116" spans="63:74" x14ac:dyDescent="0.2">
      <c r="BK116" s="388"/>
      <c r="BL116" s="388"/>
      <c r="BM116" s="388"/>
      <c r="BN116" s="388"/>
      <c r="BO116" s="388"/>
      <c r="BP116" s="388"/>
      <c r="BQ116" s="388"/>
      <c r="BR116" s="388"/>
      <c r="BS116" s="388"/>
      <c r="BT116" s="388"/>
      <c r="BU116" s="388"/>
      <c r="BV116" s="388"/>
    </row>
    <row r="117" spans="63:74" x14ac:dyDescent="0.2">
      <c r="BK117" s="388"/>
      <c r="BL117" s="388"/>
      <c r="BM117" s="388"/>
      <c r="BN117" s="388"/>
      <c r="BO117" s="388"/>
      <c r="BP117" s="388"/>
      <c r="BQ117" s="388"/>
      <c r="BR117" s="388"/>
      <c r="BS117" s="388"/>
      <c r="BT117" s="388"/>
      <c r="BU117" s="388"/>
      <c r="BV117" s="388"/>
    </row>
    <row r="118" spans="63:74" x14ac:dyDescent="0.2">
      <c r="BK118" s="388"/>
      <c r="BL118" s="388"/>
      <c r="BM118" s="388"/>
      <c r="BN118" s="388"/>
      <c r="BO118" s="388"/>
      <c r="BP118" s="388"/>
      <c r="BQ118" s="388"/>
      <c r="BR118" s="388"/>
      <c r="BS118" s="388"/>
      <c r="BT118" s="388"/>
      <c r="BU118" s="388"/>
      <c r="BV118" s="388"/>
    </row>
    <row r="119" spans="63:74" x14ac:dyDescent="0.2">
      <c r="BK119" s="388"/>
      <c r="BL119" s="388"/>
      <c r="BM119" s="388"/>
      <c r="BN119" s="388"/>
      <c r="BO119" s="388"/>
      <c r="BP119" s="388"/>
      <c r="BQ119" s="388"/>
      <c r="BR119" s="388"/>
      <c r="BS119" s="388"/>
      <c r="BT119" s="388"/>
      <c r="BU119" s="388"/>
      <c r="BV119" s="388"/>
    </row>
    <row r="120" spans="63:74" x14ac:dyDescent="0.2">
      <c r="BK120" s="388"/>
      <c r="BL120" s="388"/>
      <c r="BM120" s="388"/>
      <c r="BN120" s="388"/>
      <c r="BO120" s="388"/>
      <c r="BP120" s="388"/>
      <c r="BQ120" s="388"/>
      <c r="BR120" s="388"/>
      <c r="BS120" s="388"/>
      <c r="BT120" s="388"/>
      <c r="BU120" s="388"/>
      <c r="BV120" s="388"/>
    </row>
    <row r="121" spans="63:74" x14ac:dyDescent="0.2">
      <c r="BK121" s="388"/>
      <c r="BL121" s="388"/>
      <c r="BM121" s="388"/>
      <c r="BN121" s="388"/>
      <c r="BO121" s="388"/>
      <c r="BP121" s="388"/>
      <c r="BQ121" s="388"/>
      <c r="BR121" s="388"/>
      <c r="BS121" s="388"/>
      <c r="BT121" s="388"/>
      <c r="BU121" s="388"/>
      <c r="BV121" s="388"/>
    </row>
    <row r="122" spans="63:74" x14ac:dyDescent="0.2">
      <c r="BK122" s="388"/>
      <c r="BL122" s="388"/>
      <c r="BM122" s="388"/>
      <c r="BN122" s="388"/>
      <c r="BO122" s="388"/>
      <c r="BP122" s="388"/>
      <c r="BQ122" s="388"/>
      <c r="BR122" s="388"/>
      <c r="BS122" s="388"/>
      <c r="BT122" s="388"/>
      <c r="BU122" s="388"/>
      <c r="BV122" s="388"/>
    </row>
    <row r="123" spans="63:74" x14ac:dyDescent="0.2">
      <c r="BK123" s="388"/>
      <c r="BL123" s="388"/>
      <c r="BM123" s="388"/>
      <c r="BN123" s="388"/>
      <c r="BO123" s="388"/>
      <c r="BP123" s="388"/>
      <c r="BQ123" s="388"/>
      <c r="BR123" s="388"/>
      <c r="BS123" s="388"/>
      <c r="BT123" s="388"/>
      <c r="BU123" s="388"/>
      <c r="BV123" s="388"/>
    </row>
    <row r="124" spans="63:74" x14ac:dyDescent="0.2">
      <c r="BK124" s="388"/>
      <c r="BL124" s="388"/>
      <c r="BM124" s="388"/>
      <c r="BN124" s="388"/>
      <c r="BO124" s="388"/>
      <c r="BP124" s="388"/>
      <c r="BQ124" s="388"/>
      <c r="BR124" s="388"/>
      <c r="BS124" s="388"/>
      <c r="BT124" s="388"/>
      <c r="BU124" s="388"/>
      <c r="BV124" s="388"/>
    </row>
    <row r="125" spans="63:74" x14ac:dyDescent="0.2">
      <c r="BK125" s="388"/>
      <c r="BL125" s="388"/>
      <c r="BM125" s="388"/>
      <c r="BN125" s="388"/>
      <c r="BO125" s="388"/>
      <c r="BP125" s="388"/>
      <c r="BQ125" s="388"/>
      <c r="BR125" s="388"/>
      <c r="BS125" s="388"/>
      <c r="BT125" s="388"/>
      <c r="BU125" s="388"/>
      <c r="BV125" s="388"/>
    </row>
    <row r="126" spans="63:74" x14ac:dyDescent="0.2">
      <c r="BK126" s="388"/>
      <c r="BL126" s="388"/>
      <c r="BM126" s="388"/>
      <c r="BN126" s="388"/>
      <c r="BO126" s="388"/>
      <c r="BP126" s="388"/>
      <c r="BQ126" s="388"/>
      <c r="BR126" s="388"/>
      <c r="BS126" s="388"/>
      <c r="BT126" s="388"/>
      <c r="BU126" s="388"/>
      <c r="BV126" s="388"/>
    </row>
    <row r="127" spans="63:74" x14ac:dyDescent="0.2">
      <c r="BK127" s="388"/>
      <c r="BL127" s="388"/>
      <c r="BM127" s="388"/>
      <c r="BN127" s="388"/>
      <c r="BO127" s="388"/>
      <c r="BP127" s="388"/>
      <c r="BQ127" s="388"/>
      <c r="BR127" s="388"/>
      <c r="BS127" s="388"/>
      <c r="BT127" s="388"/>
      <c r="BU127" s="388"/>
      <c r="BV127" s="388"/>
    </row>
    <row r="128" spans="63:74" x14ac:dyDescent="0.2">
      <c r="BK128" s="388"/>
      <c r="BL128" s="388"/>
      <c r="BM128" s="388"/>
      <c r="BN128" s="388"/>
      <c r="BO128" s="388"/>
      <c r="BP128" s="388"/>
      <c r="BQ128" s="388"/>
      <c r="BR128" s="388"/>
      <c r="BS128" s="388"/>
      <c r="BT128" s="388"/>
      <c r="BU128" s="388"/>
      <c r="BV128" s="388"/>
    </row>
    <row r="129" spans="63:74" x14ac:dyDescent="0.2">
      <c r="BK129" s="388"/>
      <c r="BL129" s="388"/>
      <c r="BM129" s="388"/>
      <c r="BN129" s="388"/>
      <c r="BO129" s="388"/>
      <c r="BP129" s="388"/>
      <c r="BQ129" s="388"/>
      <c r="BR129" s="388"/>
      <c r="BS129" s="388"/>
      <c r="BT129" s="388"/>
      <c r="BU129" s="388"/>
      <c r="BV129" s="388"/>
    </row>
    <row r="130" spans="63:74" x14ac:dyDescent="0.2">
      <c r="BK130" s="388"/>
      <c r="BL130" s="388"/>
      <c r="BM130" s="388"/>
      <c r="BN130" s="388"/>
      <c r="BO130" s="388"/>
      <c r="BP130" s="388"/>
      <c r="BQ130" s="388"/>
      <c r="BR130" s="388"/>
      <c r="BS130" s="388"/>
      <c r="BT130" s="388"/>
      <c r="BU130" s="388"/>
      <c r="BV130" s="388"/>
    </row>
    <row r="131" spans="63:74" x14ac:dyDescent="0.2">
      <c r="BK131" s="388"/>
      <c r="BL131" s="388"/>
      <c r="BM131" s="388"/>
      <c r="BN131" s="388"/>
      <c r="BO131" s="388"/>
      <c r="BP131" s="388"/>
      <c r="BQ131" s="388"/>
      <c r="BR131" s="388"/>
      <c r="BS131" s="388"/>
      <c r="BT131" s="388"/>
      <c r="BU131" s="388"/>
      <c r="BV131" s="388"/>
    </row>
    <row r="132" spans="63:74" x14ac:dyDescent="0.2">
      <c r="BK132" s="388"/>
      <c r="BL132" s="388"/>
      <c r="BM132" s="388"/>
      <c r="BN132" s="388"/>
      <c r="BO132" s="388"/>
      <c r="BP132" s="388"/>
      <c r="BQ132" s="388"/>
      <c r="BR132" s="388"/>
      <c r="BS132" s="388"/>
      <c r="BT132" s="388"/>
      <c r="BU132" s="388"/>
      <c r="BV132" s="388"/>
    </row>
    <row r="133" spans="63:74" x14ac:dyDescent="0.2">
      <c r="BK133" s="388"/>
      <c r="BL133" s="388"/>
      <c r="BM133" s="388"/>
      <c r="BN133" s="388"/>
      <c r="BO133" s="388"/>
      <c r="BP133" s="388"/>
      <c r="BQ133" s="388"/>
      <c r="BR133" s="388"/>
      <c r="BS133" s="388"/>
      <c r="BT133" s="388"/>
      <c r="BU133" s="388"/>
      <c r="BV133" s="388"/>
    </row>
    <row r="134" spans="63:74" x14ac:dyDescent="0.2">
      <c r="BK134" s="388"/>
      <c r="BL134" s="388"/>
      <c r="BM134" s="388"/>
      <c r="BN134" s="388"/>
      <c r="BO134" s="388"/>
      <c r="BP134" s="388"/>
      <c r="BQ134" s="388"/>
      <c r="BR134" s="388"/>
      <c r="BS134" s="388"/>
      <c r="BT134" s="388"/>
      <c r="BU134" s="388"/>
      <c r="BV134" s="388"/>
    </row>
    <row r="135" spans="63:74" x14ac:dyDescent="0.2">
      <c r="BK135" s="388"/>
      <c r="BL135" s="388"/>
      <c r="BM135" s="388"/>
      <c r="BN135" s="388"/>
      <c r="BO135" s="388"/>
      <c r="BP135" s="388"/>
      <c r="BQ135" s="388"/>
      <c r="BR135" s="388"/>
      <c r="BS135" s="388"/>
      <c r="BT135" s="388"/>
      <c r="BU135" s="388"/>
      <c r="BV135" s="388"/>
    </row>
    <row r="136" spans="63:74" x14ac:dyDescent="0.2">
      <c r="BK136" s="388"/>
      <c r="BL136" s="388"/>
      <c r="BM136" s="388"/>
      <c r="BN136" s="388"/>
      <c r="BO136" s="388"/>
      <c r="BP136" s="388"/>
      <c r="BQ136" s="388"/>
      <c r="BR136" s="388"/>
      <c r="BS136" s="388"/>
      <c r="BT136" s="388"/>
      <c r="BU136" s="388"/>
      <c r="BV136" s="388"/>
    </row>
    <row r="137" spans="63:74" x14ac:dyDescent="0.2">
      <c r="BK137" s="388"/>
      <c r="BL137" s="388"/>
      <c r="BM137" s="388"/>
      <c r="BN137" s="388"/>
      <c r="BO137" s="388"/>
      <c r="BP137" s="388"/>
      <c r="BQ137" s="388"/>
      <c r="BR137" s="388"/>
      <c r="BS137" s="388"/>
      <c r="BT137" s="388"/>
      <c r="BU137" s="388"/>
      <c r="BV137" s="388"/>
    </row>
    <row r="138" spans="63:74" x14ac:dyDescent="0.2">
      <c r="BK138" s="388"/>
      <c r="BL138" s="388"/>
      <c r="BM138" s="388"/>
      <c r="BN138" s="388"/>
      <c r="BO138" s="388"/>
      <c r="BP138" s="388"/>
      <c r="BQ138" s="388"/>
      <c r="BR138" s="388"/>
      <c r="BS138" s="388"/>
      <c r="BT138" s="388"/>
      <c r="BU138" s="388"/>
      <c r="BV138" s="388"/>
    </row>
    <row r="139" spans="63:74" x14ac:dyDescent="0.2">
      <c r="BK139" s="388"/>
      <c r="BL139" s="388"/>
      <c r="BM139" s="388"/>
      <c r="BN139" s="388"/>
      <c r="BO139" s="388"/>
      <c r="BP139" s="388"/>
      <c r="BQ139" s="388"/>
      <c r="BR139" s="388"/>
      <c r="BS139" s="388"/>
      <c r="BT139" s="388"/>
      <c r="BU139" s="388"/>
      <c r="BV139" s="388"/>
    </row>
    <row r="140" spans="63:74" x14ac:dyDescent="0.2">
      <c r="BK140" s="388"/>
      <c r="BL140" s="388"/>
      <c r="BM140" s="388"/>
      <c r="BN140" s="388"/>
      <c r="BO140" s="388"/>
      <c r="BP140" s="388"/>
      <c r="BQ140" s="388"/>
      <c r="BR140" s="388"/>
      <c r="BS140" s="388"/>
      <c r="BT140" s="388"/>
      <c r="BU140" s="388"/>
      <c r="BV140" s="388"/>
    </row>
    <row r="141" spans="63:74" x14ac:dyDescent="0.2">
      <c r="BK141" s="388"/>
      <c r="BL141" s="388"/>
      <c r="BM141" s="388"/>
      <c r="BN141" s="388"/>
      <c r="BO141" s="388"/>
      <c r="BP141" s="388"/>
      <c r="BQ141" s="388"/>
      <c r="BR141" s="388"/>
      <c r="BS141" s="388"/>
      <c r="BT141" s="388"/>
      <c r="BU141" s="388"/>
      <c r="BV141" s="388"/>
    </row>
    <row r="142" spans="63:74" x14ac:dyDescent="0.2">
      <c r="BK142" s="388"/>
      <c r="BL142" s="388"/>
      <c r="BM142" s="388"/>
      <c r="BN142" s="388"/>
      <c r="BO142" s="388"/>
      <c r="BP142" s="388"/>
      <c r="BQ142" s="388"/>
      <c r="BR142" s="388"/>
      <c r="BS142" s="388"/>
      <c r="BT142" s="388"/>
      <c r="BU142" s="388"/>
      <c r="BV142" s="388"/>
    </row>
    <row r="143" spans="63:74" x14ac:dyDescent="0.2">
      <c r="BK143" s="388"/>
      <c r="BL143" s="388"/>
      <c r="BM143" s="388"/>
      <c r="BN143" s="388"/>
      <c r="BO143" s="388"/>
      <c r="BP143" s="388"/>
      <c r="BQ143" s="388"/>
      <c r="BR143" s="388"/>
      <c r="BS143" s="388"/>
      <c r="BT143" s="388"/>
      <c r="BU143" s="388"/>
      <c r="BV143" s="388"/>
    </row>
  </sheetData>
  <mergeCells count="17">
    <mergeCell ref="B55:Q55"/>
    <mergeCell ref="B51:Q51"/>
    <mergeCell ref="B52:Q52"/>
    <mergeCell ref="B53:Q53"/>
    <mergeCell ref="A1:A2"/>
    <mergeCell ref="B47:Q47"/>
    <mergeCell ref="B48:Q48"/>
    <mergeCell ref="B49:Q49"/>
    <mergeCell ref="B50:Q50"/>
    <mergeCell ref="B54:Q54"/>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46"/>
  <sheetViews>
    <sheetView showGridLines="0" workbookViewId="0">
      <pane xSplit="2" ySplit="4" topLeftCell="AX18" activePane="bottomRight" state="frozen"/>
      <selection activeCell="BC15" sqref="BC15"/>
      <selection pane="topRight" activeCell="BC15" sqref="BC15"/>
      <selection pane="bottomLeft" activeCell="BC15" sqref="BC15"/>
      <selection pane="bottomRight" activeCell="AY2" sqref="AY2"/>
    </sheetView>
  </sheetViews>
  <sheetFormatPr defaultColWidth="11" defaultRowHeight="11.25" x14ac:dyDescent="0.2"/>
  <cols>
    <col min="1" max="1" width="11.5703125" style="100" customWidth="1"/>
    <col min="2" max="2" width="25.5703125" style="100" customWidth="1"/>
    <col min="3" max="50" width="6.5703125" style="100" customWidth="1"/>
    <col min="51" max="57" width="6.5703125" style="380" customWidth="1"/>
    <col min="58" max="58" width="6.5703125" style="692" customWidth="1"/>
    <col min="59" max="62" width="6.5703125" style="380" customWidth="1"/>
    <col min="63" max="74" width="6.5703125" style="100" customWidth="1"/>
    <col min="75" max="16384" width="11" style="100"/>
  </cols>
  <sheetData>
    <row r="1" spans="1:74" ht="15.6" customHeight="1" x14ac:dyDescent="0.2">
      <c r="A1" s="765" t="s">
        <v>1023</v>
      </c>
      <c r="B1" s="813" t="s">
        <v>1038</v>
      </c>
      <c r="C1" s="756"/>
      <c r="D1" s="756"/>
      <c r="E1" s="756"/>
      <c r="F1" s="756"/>
      <c r="G1" s="756"/>
      <c r="H1" s="756"/>
      <c r="I1" s="756"/>
      <c r="J1" s="756"/>
      <c r="K1" s="756"/>
      <c r="L1" s="756"/>
      <c r="M1" s="756"/>
      <c r="N1" s="756"/>
      <c r="O1" s="756"/>
      <c r="P1" s="756"/>
      <c r="Q1" s="756"/>
      <c r="R1" s="756"/>
      <c r="S1" s="756"/>
      <c r="T1" s="756"/>
      <c r="U1" s="756"/>
      <c r="V1" s="756"/>
      <c r="W1" s="756"/>
      <c r="X1" s="756"/>
      <c r="Y1" s="756"/>
      <c r="Z1" s="756"/>
      <c r="AA1" s="756"/>
      <c r="AB1" s="756"/>
      <c r="AC1" s="756"/>
      <c r="AD1" s="756"/>
      <c r="AE1" s="756"/>
      <c r="AF1" s="756"/>
      <c r="AG1" s="756"/>
      <c r="AH1" s="756"/>
      <c r="AI1" s="756"/>
      <c r="AJ1" s="756"/>
      <c r="AK1" s="756"/>
      <c r="AL1" s="756"/>
      <c r="AM1" s="302"/>
    </row>
    <row r="2" spans="1:74" ht="14.1" customHeight="1" x14ac:dyDescent="0.2">
      <c r="A2" s="766"/>
      <c r="B2" s="542" t="str">
        <f>"U.S. Energy Information Administration  |  Short-Term Energy Outlook  - "&amp;Dates!D1</f>
        <v>U.S. Energy Information Administration  |  Short-Term Energy Outlook  - February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2"/>
    </row>
    <row r="3" spans="1:74" s="12" customFormat="1" ht="12.75" x14ac:dyDescent="0.2">
      <c r="A3" s="14"/>
      <c r="B3" s="15"/>
      <c r="C3" s="770">
        <f>Dates!D3</f>
        <v>2012</v>
      </c>
      <c r="D3" s="761"/>
      <c r="E3" s="761"/>
      <c r="F3" s="761"/>
      <c r="G3" s="761"/>
      <c r="H3" s="761"/>
      <c r="I3" s="761"/>
      <c r="J3" s="761"/>
      <c r="K3" s="761"/>
      <c r="L3" s="761"/>
      <c r="M3" s="761"/>
      <c r="N3" s="762"/>
      <c r="O3" s="770">
        <f>C3+1</f>
        <v>2013</v>
      </c>
      <c r="P3" s="771"/>
      <c r="Q3" s="771"/>
      <c r="R3" s="771"/>
      <c r="S3" s="771"/>
      <c r="T3" s="771"/>
      <c r="U3" s="771"/>
      <c r="V3" s="771"/>
      <c r="W3" s="771"/>
      <c r="X3" s="761"/>
      <c r="Y3" s="761"/>
      <c r="Z3" s="762"/>
      <c r="AA3" s="760">
        <f>O3+1</f>
        <v>2014</v>
      </c>
      <c r="AB3" s="761"/>
      <c r="AC3" s="761"/>
      <c r="AD3" s="761"/>
      <c r="AE3" s="761"/>
      <c r="AF3" s="761"/>
      <c r="AG3" s="761"/>
      <c r="AH3" s="761"/>
      <c r="AI3" s="761"/>
      <c r="AJ3" s="761"/>
      <c r="AK3" s="761"/>
      <c r="AL3" s="762"/>
      <c r="AM3" s="760">
        <f>AA3+1</f>
        <v>2015</v>
      </c>
      <c r="AN3" s="761"/>
      <c r="AO3" s="761"/>
      <c r="AP3" s="761"/>
      <c r="AQ3" s="761"/>
      <c r="AR3" s="761"/>
      <c r="AS3" s="761"/>
      <c r="AT3" s="761"/>
      <c r="AU3" s="761"/>
      <c r="AV3" s="761"/>
      <c r="AW3" s="761"/>
      <c r="AX3" s="762"/>
      <c r="AY3" s="760">
        <f>AM3+1</f>
        <v>2016</v>
      </c>
      <c r="AZ3" s="767"/>
      <c r="BA3" s="767"/>
      <c r="BB3" s="767"/>
      <c r="BC3" s="767"/>
      <c r="BD3" s="767"/>
      <c r="BE3" s="767"/>
      <c r="BF3" s="767"/>
      <c r="BG3" s="767"/>
      <c r="BH3" s="767"/>
      <c r="BI3" s="767"/>
      <c r="BJ3" s="768"/>
      <c r="BK3" s="760">
        <f>AY3+1</f>
        <v>2017</v>
      </c>
      <c r="BL3" s="761"/>
      <c r="BM3" s="761"/>
      <c r="BN3" s="761"/>
      <c r="BO3" s="761"/>
      <c r="BP3" s="761"/>
      <c r="BQ3" s="761"/>
      <c r="BR3" s="761"/>
      <c r="BS3" s="761"/>
      <c r="BT3" s="761"/>
      <c r="BU3" s="761"/>
      <c r="BV3" s="762"/>
    </row>
    <row r="4" spans="1:74" s="12" customFormat="1"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A5" s="101"/>
      <c r="B5" s="102" t="s">
        <v>79</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6"/>
      <c r="AZ5" s="416"/>
      <c r="BA5" s="416"/>
      <c r="BB5" s="416"/>
      <c r="BC5" s="416"/>
      <c r="BD5" s="416"/>
      <c r="BE5" s="416"/>
      <c r="BF5" s="103"/>
      <c r="BG5" s="416"/>
      <c r="BH5" s="416"/>
      <c r="BI5" s="416"/>
      <c r="BJ5" s="416"/>
      <c r="BK5" s="416"/>
      <c r="BL5" s="416"/>
      <c r="BM5" s="416"/>
      <c r="BN5" s="416"/>
      <c r="BO5" s="416"/>
      <c r="BP5" s="416"/>
      <c r="BQ5" s="416"/>
      <c r="BR5" s="416"/>
      <c r="BS5" s="416"/>
      <c r="BT5" s="416"/>
      <c r="BU5" s="416"/>
      <c r="BV5" s="416"/>
    </row>
    <row r="6" spans="1:74" ht="11.1" customHeight="1" x14ac:dyDescent="0.2">
      <c r="A6" s="101" t="s">
        <v>774</v>
      </c>
      <c r="B6" s="202" t="s">
        <v>608</v>
      </c>
      <c r="C6" s="214">
        <v>10.952524498000001</v>
      </c>
      <c r="D6" s="214">
        <v>10.668600701000001</v>
      </c>
      <c r="E6" s="214">
        <v>9.9706635139999999</v>
      </c>
      <c r="F6" s="214">
        <v>9.8409405420000002</v>
      </c>
      <c r="G6" s="214">
        <v>10.855407445000001</v>
      </c>
      <c r="H6" s="214">
        <v>12.027538373000001</v>
      </c>
      <c r="I6" s="214">
        <v>13.375473251000001</v>
      </c>
      <c r="J6" s="214">
        <v>12.764502136000001</v>
      </c>
      <c r="K6" s="214">
        <v>11.152829245</v>
      </c>
      <c r="L6" s="214">
        <v>10.053250782999999</v>
      </c>
      <c r="M6" s="214">
        <v>10.199167836000001</v>
      </c>
      <c r="N6" s="214">
        <v>10.794680279</v>
      </c>
      <c r="O6" s="214">
        <v>11.257012187999999</v>
      </c>
      <c r="P6" s="214">
        <v>11.061717145999999</v>
      </c>
      <c r="Q6" s="214">
        <v>10.496736581</v>
      </c>
      <c r="R6" s="214">
        <v>9.9777622790000002</v>
      </c>
      <c r="S6" s="214">
        <v>10.392117435999999</v>
      </c>
      <c r="T6" s="214">
        <v>11.894088245000001</v>
      </c>
      <c r="U6" s="214">
        <v>12.736955512</v>
      </c>
      <c r="V6" s="214">
        <v>12.428572429000001</v>
      </c>
      <c r="W6" s="214">
        <v>11.364696722</v>
      </c>
      <c r="X6" s="214">
        <v>10.158885887</v>
      </c>
      <c r="Y6" s="214">
        <v>10.484654730000001</v>
      </c>
      <c r="Z6" s="214">
        <v>11.387782181</v>
      </c>
      <c r="AA6" s="214">
        <v>12.169506808</v>
      </c>
      <c r="AB6" s="214">
        <v>11.583872703000001</v>
      </c>
      <c r="AC6" s="214">
        <v>10.703969645999999</v>
      </c>
      <c r="AD6" s="214">
        <v>9.9210195880000001</v>
      </c>
      <c r="AE6" s="214">
        <v>10.474977423</v>
      </c>
      <c r="AF6" s="214">
        <v>11.928134760000001</v>
      </c>
      <c r="AG6" s="214">
        <v>12.44450166</v>
      </c>
      <c r="AH6" s="214">
        <v>12.398101559000001</v>
      </c>
      <c r="AI6" s="214">
        <v>11.329550185</v>
      </c>
      <c r="AJ6" s="214">
        <v>10.145870922</v>
      </c>
      <c r="AK6" s="214">
        <v>10.583166974999999</v>
      </c>
      <c r="AL6" s="214">
        <v>10.901827614</v>
      </c>
      <c r="AM6" s="214">
        <v>11.665578053999999</v>
      </c>
      <c r="AN6" s="214">
        <v>11.984368552999999</v>
      </c>
      <c r="AO6" s="214">
        <v>10.476137418</v>
      </c>
      <c r="AP6" s="214">
        <v>9.8052794999999993</v>
      </c>
      <c r="AQ6" s="214">
        <v>10.413362254000001</v>
      </c>
      <c r="AR6" s="214">
        <v>12.091180316999999</v>
      </c>
      <c r="AS6" s="214">
        <v>12.936193386999999</v>
      </c>
      <c r="AT6" s="214">
        <v>12.672273776999999</v>
      </c>
      <c r="AU6" s="214">
        <v>11.699527292999999</v>
      </c>
      <c r="AV6" s="214">
        <v>10.090221214</v>
      </c>
      <c r="AW6" s="214">
        <v>10.031103611000001</v>
      </c>
      <c r="AX6" s="214">
        <v>10.69753</v>
      </c>
      <c r="AY6" s="214">
        <v>11.438980000000001</v>
      </c>
      <c r="AZ6" s="355">
        <v>10.998849999999999</v>
      </c>
      <c r="BA6" s="355">
        <v>10.425269999999999</v>
      </c>
      <c r="BB6" s="355">
        <v>9.9394179999999999</v>
      </c>
      <c r="BC6" s="355">
        <v>10.5618</v>
      </c>
      <c r="BD6" s="355">
        <v>12.14228</v>
      </c>
      <c r="BE6" s="355">
        <v>13.114979999999999</v>
      </c>
      <c r="BF6" s="355">
        <v>12.956440000000001</v>
      </c>
      <c r="BG6" s="355">
        <v>11.452109999999999</v>
      </c>
      <c r="BH6" s="355">
        <v>10.25178</v>
      </c>
      <c r="BI6" s="355">
        <v>10.30097</v>
      </c>
      <c r="BJ6" s="355">
        <v>11.35745</v>
      </c>
      <c r="BK6" s="355">
        <v>11.75177</v>
      </c>
      <c r="BL6" s="355">
        <v>11.35638</v>
      </c>
      <c r="BM6" s="355">
        <v>10.569129999999999</v>
      </c>
      <c r="BN6" s="355">
        <v>10.0802</v>
      </c>
      <c r="BO6" s="355">
        <v>10.706200000000001</v>
      </c>
      <c r="BP6" s="355">
        <v>12.292299999999999</v>
      </c>
      <c r="BQ6" s="355">
        <v>13.25789</v>
      </c>
      <c r="BR6" s="355">
        <v>13.097009999999999</v>
      </c>
      <c r="BS6" s="355">
        <v>11.57958</v>
      </c>
      <c r="BT6" s="355">
        <v>10.37959</v>
      </c>
      <c r="BU6" s="355">
        <v>10.43336</v>
      </c>
      <c r="BV6" s="355">
        <v>11.54766</v>
      </c>
    </row>
    <row r="7" spans="1:74" ht="11.1" customHeight="1" x14ac:dyDescent="0.2">
      <c r="A7" s="101" t="s">
        <v>773</v>
      </c>
      <c r="B7" s="130" t="s">
        <v>203</v>
      </c>
      <c r="C7" s="214">
        <v>10.52214341</v>
      </c>
      <c r="D7" s="214">
        <v>10.23414524</v>
      </c>
      <c r="E7" s="214">
        <v>9.5644496169999993</v>
      </c>
      <c r="F7" s="214">
        <v>9.4393940060000006</v>
      </c>
      <c r="G7" s="214">
        <v>10.43868535</v>
      </c>
      <c r="H7" s="214">
        <v>11.592002190000001</v>
      </c>
      <c r="I7" s="214">
        <v>12.913377880000001</v>
      </c>
      <c r="J7" s="214">
        <v>12.306246030000001</v>
      </c>
      <c r="K7" s="214">
        <v>10.71953544</v>
      </c>
      <c r="L7" s="214">
        <v>9.6421000390000007</v>
      </c>
      <c r="M7" s="214">
        <v>9.7682108000000003</v>
      </c>
      <c r="N7" s="214">
        <v>10.35472058</v>
      </c>
      <c r="O7" s="214">
        <v>10.80844301</v>
      </c>
      <c r="P7" s="214">
        <v>10.614231419999999</v>
      </c>
      <c r="Q7" s="214">
        <v>10.05896596</v>
      </c>
      <c r="R7" s="214">
        <v>9.5602204480000008</v>
      </c>
      <c r="S7" s="214">
        <v>9.9686343050000001</v>
      </c>
      <c r="T7" s="214">
        <v>11.44287403</v>
      </c>
      <c r="U7" s="214">
        <v>12.26155589</v>
      </c>
      <c r="V7" s="214">
        <v>11.96590387</v>
      </c>
      <c r="W7" s="214">
        <v>10.92126979</v>
      </c>
      <c r="X7" s="214">
        <v>9.7349109449999993</v>
      </c>
      <c r="Y7" s="214">
        <v>10.042910859999999</v>
      </c>
      <c r="Z7" s="214">
        <v>10.927347040000001</v>
      </c>
      <c r="AA7" s="214">
        <v>11.73049683</v>
      </c>
      <c r="AB7" s="214">
        <v>11.15270787</v>
      </c>
      <c r="AC7" s="214">
        <v>10.28755112</v>
      </c>
      <c r="AD7" s="214">
        <v>9.5151032050000008</v>
      </c>
      <c r="AE7" s="214">
        <v>10.06682522</v>
      </c>
      <c r="AF7" s="214">
        <v>11.49961113</v>
      </c>
      <c r="AG7" s="214">
        <v>11.99410806</v>
      </c>
      <c r="AH7" s="214">
        <v>11.94529693</v>
      </c>
      <c r="AI7" s="214">
        <v>10.89186664</v>
      </c>
      <c r="AJ7" s="214">
        <v>9.7369942910000002</v>
      </c>
      <c r="AK7" s="214">
        <v>10.157933359999999</v>
      </c>
      <c r="AL7" s="214">
        <v>10.45782502</v>
      </c>
      <c r="AM7" s="214">
        <v>11.21902057</v>
      </c>
      <c r="AN7" s="214">
        <v>11.549846049999999</v>
      </c>
      <c r="AO7" s="214">
        <v>10.074161070000001</v>
      </c>
      <c r="AP7" s="214">
        <v>9.4135447269999997</v>
      </c>
      <c r="AQ7" s="214">
        <v>10.00979684</v>
      </c>
      <c r="AR7" s="214">
        <v>11.653731990000001</v>
      </c>
      <c r="AS7" s="214">
        <v>12.479258379999999</v>
      </c>
      <c r="AT7" s="214">
        <v>12.221639570000001</v>
      </c>
      <c r="AU7" s="214">
        <v>11.25834227</v>
      </c>
      <c r="AV7" s="214">
        <v>9.6852509296000004</v>
      </c>
      <c r="AW7" s="214">
        <v>9.5986069690000004</v>
      </c>
      <c r="AX7" s="214">
        <v>10.244964</v>
      </c>
      <c r="AY7" s="214">
        <v>10.9924681</v>
      </c>
      <c r="AZ7" s="355">
        <v>10.5725</v>
      </c>
      <c r="BA7" s="355">
        <v>10.02955</v>
      </c>
      <c r="BB7" s="355">
        <v>9.5579850000000004</v>
      </c>
      <c r="BC7" s="355">
        <v>10.16498</v>
      </c>
      <c r="BD7" s="355">
        <v>11.71571</v>
      </c>
      <c r="BE7" s="355">
        <v>12.66689</v>
      </c>
      <c r="BF7" s="355">
        <v>12.51216</v>
      </c>
      <c r="BG7" s="355">
        <v>11.020569999999999</v>
      </c>
      <c r="BH7" s="355">
        <v>9.8534009999999999</v>
      </c>
      <c r="BI7" s="355">
        <v>9.8727049999999998</v>
      </c>
      <c r="BJ7" s="355">
        <v>10.9025</v>
      </c>
      <c r="BK7" s="355">
        <v>11.307829999999999</v>
      </c>
      <c r="BL7" s="355">
        <v>10.93144</v>
      </c>
      <c r="BM7" s="355">
        <v>10.172639999999999</v>
      </c>
      <c r="BN7" s="355">
        <v>9.694623</v>
      </c>
      <c r="BO7" s="355">
        <v>10.303990000000001</v>
      </c>
      <c r="BP7" s="355">
        <v>11.85928</v>
      </c>
      <c r="BQ7" s="355">
        <v>12.802659999999999</v>
      </c>
      <c r="BR7" s="355">
        <v>12.64486</v>
      </c>
      <c r="BS7" s="355">
        <v>11.13987</v>
      </c>
      <c r="BT7" s="355">
        <v>9.9732009999999995</v>
      </c>
      <c r="BU7" s="355">
        <v>9.9973690000000008</v>
      </c>
      <c r="BV7" s="355">
        <v>11.085470000000001</v>
      </c>
    </row>
    <row r="8" spans="1:74" ht="11.1" customHeight="1" x14ac:dyDescent="0.2">
      <c r="A8" s="101" t="s">
        <v>378</v>
      </c>
      <c r="B8" s="130" t="s">
        <v>379</v>
      </c>
      <c r="C8" s="214">
        <v>0.43038108800000002</v>
      </c>
      <c r="D8" s="214">
        <v>0.43445546099999999</v>
      </c>
      <c r="E8" s="214">
        <v>0.40621389699999999</v>
      </c>
      <c r="F8" s="214">
        <v>0.40154653600000001</v>
      </c>
      <c r="G8" s="214">
        <v>0.41672209500000001</v>
      </c>
      <c r="H8" s="214">
        <v>0.43553618300000002</v>
      </c>
      <c r="I8" s="214">
        <v>0.46209537099999998</v>
      </c>
      <c r="J8" s="214">
        <v>0.458256106</v>
      </c>
      <c r="K8" s="214">
        <v>0.43329380499999998</v>
      </c>
      <c r="L8" s="214">
        <v>0.41115074400000001</v>
      </c>
      <c r="M8" s="214">
        <v>0.43095703600000002</v>
      </c>
      <c r="N8" s="214">
        <v>0.43995969899999998</v>
      </c>
      <c r="O8" s="214">
        <v>0.44856917800000001</v>
      </c>
      <c r="P8" s="214">
        <v>0.44748572599999997</v>
      </c>
      <c r="Q8" s="214">
        <v>0.43777062100000003</v>
      </c>
      <c r="R8" s="214">
        <v>0.41754183099999997</v>
      </c>
      <c r="S8" s="214">
        <v>0.42348313100000001</v>
      </c>
      <c r="T8" s="214">
        <v>0.45121421499999997</v>
      </c>
      <c r="U8" s="214">
        <v>0.47539962200000002</v>
      </c>
      <c r="V8" s="214">
        <v>0.46266855899999998</v>
      </c>
      <c r="W8" s="214">
        <v>0.443426932</v>
      </c>
      <c r="X8" s="214">
        <v>0.42397494200000002</v>
      </c>
      <c r="Y8" s="214">
        <v>0.44174386999999998</v>
      </c>
      <c r="Z8" s="214">
        <v>0.46043514099999999</v>
      </c>
      <c r="AA8" s="214">
        <v>0.43900997800000002</v>
      </c>
      <c r="AB8" s="214">
        <v>0.43116483300000003</v>
      </c>
      <c r="AC8" s="214">
        <v>0.41641852600000001</v>
      </c>
      <c r="AD8" s="214">
        <v>0.40591638299999999</v>
      </c>
      <c r="AE8" s="214">
        <v>0.40815220299999999</v>
      </c>
      <c r="AF8" s="214">
        <v>0.42852362999999999</v>
      </c>
      <c r="AG8" s="214">
        <v>0.45039360000000001</v>
      </c>
      <c r="AH8" s="214">
        <v>0.45280462900000001</v>
      </c>
      <c r="AI8" s="214">
        <v>0.43768354500000001</v>
      </c>
      <c r="AJ8" s="214">
        <v>0.40887663099999999</v>
      </c>
      <c r="AK8" s="214">
        <v>0.42523361500000001</v>
      </c>
      <c r="AL8" s="214">
        <v>0.44400259399999997</v>
      </c>
      <c r="AM8" s="214">
        <v>0.446557484</v>
      </c>
      <c r="AN8" s="214">
        <v>0.434522503</v>
      </c>
      <c r="AO8" s="214">
        <v>0.40197634799999998</v>
      </c>
      <c r="AP8" s="214">
        <v>0.39173477299999998</v>
      </c>
      <c r="AQ8" s="214">
        <v>0.40356541400000001</v>
      </c>
      <c r="AR8" s="214">
        <v>0.43744832700000003</v>
      </c>
      <c r="AS8" s="214">
        <v>0.456935007</v>
      </c>
      <c r="AT8" s="214">
        <v>0.45063420700000001</v>
      </c>
      <c r="AU8" s="214">
        <v>0.44118502300000001</v>
      </c>
      <c r="AV8" s="214">
        <v>0.40497028390000001</v>
      </c>
      <c r="AW8" s="214">
        <v>0.43249664233000001</v>
      </c>
      <c r="AX8" s="214">
        <v>0.45256600000000002</v>
      </c>
      <c r="AY8" s="214">
        <v>0.44651200000000002</v>
      </c>
      <c r="AZ8" s="355">
        <v>0.42635109999999998</v>
      </c>
      <c r="BA8" s="355">
        <v>0.39571230000000002</v>
      </c>
      <c r="BB8" s="355">
        <v>0.38143260000000001</v>
      </c>
      <c r="BC8" s="355">
        <v>0.39682139999999999</v>
      </c>
      <c r="BD8" s="355">
        <v>0.42657519999999999</v>
      </c>
      <c r="BE8" s="355">
        <v>0.4480886</v>
      </c>
      <c r="BF8" s="355">
        <v>0.44427499999999998</v>
      </c>
      <c r="BG8" s="355">
        <v>0.43154189999999998</v>
      </c>
      <c r="BH8" s="355">
        <v>0.39837509999999998</v>
      </c>
      <c r="BI8" s="355">
        <v>0.42825999999999997</v>
      </c>
      <c r="BJ8" s="355">
        <v>0.45495029999999997</v>
      </c>
      <c r="BK8" s="355">
        <v>0.44393589999999999</v>
      </c>
      <c r="BL8" s="355">
        <v>0.42494310000000002</v>
      </c>
      <c r="BM8" s="355">
        <v>0.39649659999999998</v>
      </c>
      <c r="BN8" s="355">
        <v>0.38557950000000002</v>
      </c>
      <c r="BO8" s="355">
        <v>0.4022153</v>
      </c>
      <c r="BP8" s="355">
        <v>0.43302889999999999</v>
      </c>
      <c r="BQ8" s="355">
        <v>0.45523029999999998</v>
      </c>
      <c r="BR8" s="355">
        <v>0.4521424</v>
      </c>
      <c r="BS8" s="355">
        <v>0.43970710000000002</v>
      </c>
      <c r="BT8" s="355">
        <v>0.40638790000000002</v>
      </c>
      <c r="BU8" s="355">
        <v>0.43598999999999999</v>
      </c>
      <c r="BV8" s="355">
        <v>0.46218700000000001</v>
      </c>
    </row>
    <row r="9" spans="1:74" ht="11.1" customHeight="1" x14ac:dyDescent="0.2">
      <c r="A9" s="104" t="s">
        <v>775</v>
      </c>
      <c r="B9" s="130" t="s">
        <v>609</v>
      </c>
      <c r="C9" s="214">
        <v>0.103715645</v>
      </c>
      <c r="D9" s="214">
        <v>9.5506068999999999E-2</v>
      </c>
      <c r="E9" s="214">
        <v>9.7008548E-2</v>
      </c>
      <c r="F9" s="214">
        <v>0.1246497</v>
      </c>
      <c r="G9" s="214">
        <v>0.13941741899999999</v>
      </c>
      <c r="H9" s="214">
        <v>0.13864396600000001</v>
      </c>
      <c r="I9" s="214">
        <v>0.18279393499999999</v>
      </c>
      <c r="J9" s="214">
        <v>0.17732806500000001</v>
      </c>
      <c r="K9" s="214">
        <v>0.133400833</v>
      </c>
      <c r="L9" s="214">
        <v>0.11810741900000001</v>
      </c>
      <c r="M9" s="214">
        <v>0.12982766700000001</v>
      </c>
      <c r="N9" s="214">
        <v>0.10730893599999999</v>
      </c>
      <c r="O9" s="214">
        <v>0.15288722599999999</v>
      </c>
      <c r="P9" s="214">
        <v>0.16084164200000001</v>
      </c>
      <c r="Q9" s="214">
        <v>0.15650429099999999</v>
      </c>
      <c r="R9" s="214">
        <v>0.12673986700000001</v>
      </c>
      <c r="S9" s="214">
        <v>0.159175806</v>
      </c>
      <c r="T9" s="214">
        <v>0.17264740000000001</v>
      </c>
      <c r="U9" s="214">
        <v>0.182911451</v>
      </c>
      <c r="V9" s="214">
        <v>0.193298258</v>
      </c>
      <c r="W9" s="214">
        <v>0.1631592</v>
      </c>
      <c r="X9" s="214">
        <v>0.148529097</v>
      </c>
      <c r="Y9" s="214">
        <v>0.1695941</v>
      </c>
      <c r="Z9" s="214">
        <v>0.15296596800000001</v>
      </c>
      <c r="AA9" s="214">
        <v>0.12055158000000001</v>
      </c>
      <c r="AB9" s="214">
        <v>9.5671999999999993E-2</v>
      </c>
      <c r="AC9" s="214">
        <v>0.10221722599999999</v>
      </c>
      <c r="AD9" s="214">
        <v>9.7717032999999995E-2</v>
      </c>
      <c r="AE9" s="214">
        <v>0.130164742</v>
      </c>
      <c r="AF9" s="214">
        <v>0.129255867</v>
      </c>
      <c r="AG9" s="214">
        <v>0.151314226</v>
      </c>
      <c r="AH9" s="214">
        <v>0.16907396799999999</v>
      </c>
      <c r="AI9" s="214">
        <v>0.15758033299999999</v>
      </c>
      <c r="AJ9" s="214">
        <v>0.12779596800000001</v>
      </c>
      <c r="AK9" s="214">
        <v>0.15810286700000001</v>
      </c>
      <c r="AL9" s="214">
        <v>0.139581226</v>
      </c>
      <c r="AM9" s="214">
        <v>0.16902906400000001</v>
      </c>
      <c r="AN9" s="214">
        <v>0.15132678599999999</v>
      </c>
      <c r="AO9" s="214">
        <v>0.18408993600000001</v>
      </c>
      <c r="AP9" s="214">
        <v>0.19871159999999999</v>
      </c>
      <c r="AQ9" s="214">
        <v>0.19437896800000001</v>
      </c>
      <c r="AR9" s="214">
        <v>0.20318613299999999</v>
      </c>
      <c r="AS9" s="214">
        <v>0.201015419</v>
      </c>
      <c r="AT9" s="214">
        <v>0.209458968</v>
      </c>
      <c r="AU9" s="214">
        <v>0.19615350000000001</v>
      </c>
      <c r="AV9" s="214">
        <v>0.14664909676999999</v>
      </c>
      <c r="AW9" s="214">
        <v>0.18559633252999999</v>
      </c>
      <c r="AX9" s="214">
        <v>0.19160440000000001</v>
      </c>
      <c r="AY9" s="214">
        <v>0.18317030000000001</v>
      </c>
      <c r="AZ9" s="355">
        <v>0.18251899999999999</v>
      </c>
      <c r="BA9" s="355">
        <v>0.1571864</v>
      </c>
      <c r="BB9" s="355">
        <v>0.14965510000000001</v>
      </c>
      <c r="BC9" s="355">
        <v>0.15830230000000001</v>
      </c>
      <c r="BD9" s="355">
        <v>0.17606910000000001</v>
      </c>
      <c r="BE9" s="355">
        <v>0.20945549999999999</v>
      </c>
      <c r="BF9" s="355">
        <v>0.20762169999999999</v>
      </c>
      <c r="BG9" s="355">
        <v>0.14618229999999999</v>
      </c>
      <c r="BH9" s="355">
        <v>0.1229948</v>
      </c>
      <c r="BI9" s="355">
        <v>0.12516360000000001</v>
      </c>
      <c r="BJ9" s="355">
        <v>0.15286269999999999</v>
      </c>
      <c r="BK9" s="355">
        <v>0.15246770000000001</v>
      </c>
      <c r="BL9" s="355">
        <v>0.1553003</v>
      </c>
      <c r="BM9" s="355">
        <v>0.1355314</v>
      </c>
      <c r="BN9" s="355">
        <v>0.13538220000000001</v>
      </c>
      <c r="BO9" s="355">
        <v>0.1465187</v>
      </c>
      <c r="BP9" s="355">
        <v>0.16606889999999999</v>
      </c>
      <c r="BQ9" s="355">
        <v>0.20285900000000001</v>
      </c>
      <c r="BR9" s="355">
        <v>0.20248289999999999</v>
      </c>
      <c r="BS9" s="355">
        <v>0.1434483</v>
      </c>
      <c r="BT9" s="355">
        <v>0.1232621</v>
      </c>
      <c r="BU9" s="355">
        <v>0.1249731</v>
      </c>
      <c r="BV9" s="355">
        <v>0.15171889999999999</v>
      </c>
    </row>
    <row r="10" spans="1:74" ht="11.1" customHeight="1" x14ac:dyDescent="0.2">
      <c r="A10" s="104" t="s">
        <v>776</v>
      </c>
      <c r="B10" s="130" t="s">
        <v>550</v>
      </c>
      <c r="C10" s="214">
        <v>11.056240143</v>
      </c>
      <c r="D10" s="214">
        <v>10.76410677</v>
      </c>
      <c r="E10" s="214">
        <v>10.067672062</v>
      </c>
      <c r="F10" s="214">
        <v>9.9655902419999993</v>
      </c>
      <c r="G10" s="214">
        <v>10.994824864</v>
      </c>
      <c r="H10" s="214">
        <v>12.166182339000001</v>
      </c>
      <c r="I10" s="214">
        <v>13.558267186</v>
      </c>
      <c r="J10" s="214">
        <v>12.941830201</v>
      </c>
      <c r="K10" s="214">
        <v>11.286230078000001</v>
      </c>
      <c r="L10" s="214">
        <v>10.171358202</v>
      </c>
      <c r="M10" s="214">
        <v>10.328995503</v>
      </c>
      <c r="N10" s="214">
        <v>10.901989215</v>
      </c>
      <c r="O10" s="214">
        <v>11.409899414</v>
      </c>
      <c r="P10" s="214">
        <v>11.222558788000001</v>
      </c>
      <c r="Q10" s="214">
        <v>10.653240872</v>
      </c>
      <c r="R10" s="214">
        <v>10.104502146</v>
      </c>
      <c r="S10" s="214">
        <v>10.551293242</v>
      </c>
      <c r="T10" s="214">
        <v>12.066735645</v>
      </c>
      <c r="U10" s="214">
        <v>12.919866963</v>
      </c>
      <c r="V10" s="214">
        <v>12.621870686999999</v>
      </c>
      <c r="W10" s="214">
        <v>11.527855922000001</v>
      </c>
      <c r="X10" s="214">
        <v>10.307414983999999</v>
      </c>
      <c r="Y10" s="214">
        <v>10.65424883</v>
      </c>
      <c r="Z10" s="214">
        <v>11.540748149000001</v>
      </c>
      <c r="AA10" s="214">
        <v>12.290058388</v>
      </c>
      <c r="AB10" s="214">
        <v>11.679544702999999</v>
      </c>
      <c r="AC10" s="214">
        <v>10.806186872</v>
      </c>
      <c r="AD10" s="214">
        <v>10.018736621</v>
      </c>
      <c r="AE10" s="214">
        <v>10.605142165</v>
      </c>
      <c r="AF10" s="214">
        <v>12.057390627</v>
      </c>
      <c r="AG10" s="214">
        <v>12.595815886</v>
      </c>
      <c r="AH10" s="214">
        <v>12.567175527</v>
      </c>
      <c r="AI10" s="214">
        <v>11.487130518000001</v>
      </c>
      <c r="AJ10" s="214">
        <v>10.273666889999999</v>
      </c>
      <c r="AK10" s="214">
        <v>10.741269841999999</v>
      </c>
      <c r="AL10" s="214">
        <v>11.041408840000001</v>
      </c>
      <c r="AM10" s="214">
        <v>11.834607117999999</v>
      </c>
      <c r="AN10" s="214">
        <v>12.135695339</v>
      </c>
      <c r="AO10" s="214">
        <v>10.660227354</v>
      </c>
      <c r="AP10" s="214">
        <v>10.0039911</v>
      </c>
      <c r="AQ10" s="214">
        <v>10.607741222</v>
      </c>
      <c r="AR10" s="214">
        <v>12.29436645</v>
      </c>
      <c r="AS10" s="214">
        <v>13.137208806</v>
      </c>
      <c r="AT10" s="214">
        <v>12.881732745000001</v>
      </c>
      <c r="AU10" s="214">
        <v>11.895680793</v>
      </c>
      <c r="AV10" s="214">
        <v>10.23687031</v>
      </c>
      <c r="AW10" s="214">
        <v>10.216699944</v>
      </c>
      <c r="AX10" s="214">
        <v>10.8891344</v>
      </c>
      <c r="AY10" s="214">
        <v>11.622150299999999</v>
      </c>
      <c r="AZ10" s="355">
        <v>11.181369999999999</v>
      </c>
      <c r="BA10" s="355">
        <v>10.58245</v>
      </c>
      <c r="BB10" s="355">
        <v>10.08907</v>
      </c>
      <c r="BC10" s="355">
        <v>10.7201</v>
      </c>
      <c r="BD10" s="355">
        <v>12.318350000000001</v>
      </c>
      <c r="BE10" s="355">
        <v>13.324439999999999</v>
      </c>
      <c r="BF10" s="355">
        <v>13.164059999999999</v>
      </c>
      <c r="BG10" s="355">
        <v>11.5983</v>
      </c>
      <c r="BH10" s="355">
        <v>10.37477</v>
      </c>
      <c r="BI10" s="355">
        <v>10.426130000000001</v>
      </c>
      <c r="BJ10" s="355">
        <v>11.51031</v>
      </c>
      <c r="BK10" s="355">
        <v>11.90424</v>
      </c>
      <c r="BL10" s="355">
        <v>11.51168</v>
      </c>
      <c r="BM10" s="355">
        <v>10.704660000000001</v>
      </c>
      <c r="BN10" s="355">
        <v>10.215579999999999</v>
      </c>
      <c r="BO10" s="355">
        <v>10.85272</v>
      </c>
      <c r="BP10" s="355">
        <v>12.45837</v>
      </c>
      <c r="BQ10" s="355">
        <v>13.460750000000001</v>
      </c>
      <c r="BR10" s="355">
        <v>13.29949</v>
      </c>
      <c r="BS10" s="355">
        <v>11.72302</v>
      </c>
      <c r="BT10" s="355">
        <v>10.50285</v>
      </c>
      <c r="BU10" s="355">
        <v>10.55833</v>
      </c>
      <c r="BV10" s="355">
        <v>11.69937</v>
      </c>
    </row>
    <row r="11" spans="1:74" ht="11.1" customHeight="1" x14ac:dyDescent="0.2">
      <c r="A11" s="104" t="s">
        <v>10</v>
      </c>
      <c r="B11" s="130" t="s">
        <v>380</v>
      </c>
      <c r="C11" s="214">
        <v>0.64839756599999998</v>
      </c>
      <c r="D11" s="214">
        <v>0.488202148</v>
      </c>
      <c r="E11" s="214">
        <v>0.55980870800000004</v>
      </c>
      <c r="F11" s="214">
        <v>0.58910809799999997</v>
      </c>
      <c r="G11" s="214">
        <v>1.050773057</v>
      </c>
      <c r="H11" s="214">
        <v>0.94663320900000003</v>
      </c>
      <c r="I11" s="214">
        <v>1.187614983</v>
      </c>
      <c r="J11" s="214">
        <v>0.77382534400000003</v>
      </c>
      <c r="K11" s="214">
        <v>0.30431401499999999</v>
      </c>
      <c r="L11" s="214">
        <v>0.43323387099999999</v>
      </c>
      <c r="M11" s="214">
        <v>0.67838249399999995</v>
      </c>
      <c r="N11" s="214">
        <v>0.92729444100000002</v>
      </c>
      <c r="O11" s="214">
        <v>0.66865953300000003</v>
      </c>
      <c r="P11" s="214">
        <v>0.41687450100000001</v>
      </c>
      <c r="Q11" s="214">
        <v>0.678223299</v>
      </c>
      <c r="R11" s="214">
        <v>0.47591062899999997</v>
      </c>
      <c r="S11" s="214">
        <v>0.84141196100000004</v>
      </c>
      <c r="T11" s="214">
        <v>0.99441220900000005</v>
      </c>
      <c r="U11" s="214">
        <v>0.92851625199999999</v>
      </c>
      <c r="V11" s="214">
        <v>0.80698124000000004</v>
      </c>
      <c r="W11" s="214">
        <v>0.35317824799999997</v>
      </c>
      <c r="X11" s="214">
        <v>0.436717366</v>
      </c>
      <c r="Y11" s="214">
        <v>0.88051041299999999</v>
      </c>
      <c r="Z11" s="214">
        <v>0.92477090299999998</v>
      </c>
      <c r="AA11" s="214">
        <v>0.89419524668000006</v>
      </c>
      <c r="AB11" s="214">
        <v>0.26469261747</v>
      </c>
      <c r="AC11" s="214">
        <v>0.68352782676000001</v>
      </c>
      <c r="AD11" s="214">
        <v>0.46336579167000003</v>
      </c>
      <c r="AE11" s="214">
        <v>0.84357677456000002</v>
      </c>
      <c r="AF11" s="214">
        <v>0.91875314558999999</v>
      </c>
      <c r="AG11" s="214">
        <v>0.85809005703999996</v>
      </c>
      <c r="AH11" s="214">
        <v>0.81573696091000003</v>
      </c>
      <c r="AI11" s="214">
        <v>0.20322237734000001</v>
      </c>
      <c r="AJ11" s="214">
        <v>0.34181851738000002</v>
      </c>
      <c r="AK11" s="214">
        <v>0.85152133812999997</v>
      </c>
      <c r="AL11" s="214">
        <v>0.66108534302999999</v>
      </c>
      <c r="AM11" s="214">
        <v>0.92069489762000001</v>
      </c>
      <c r="AN11" s="214">
        <v>0.88499875855999999</v>
      </c>
      <c r="AO11" s="214">
        <v>0.55020392282999997</v>
      </c>
      <c r="AP11" s="214">
        <v>0.58116265596000005</v>
      </c>
      <c r="AQ11" s="214">
        <v>1.0545705136000001</v>
      </c>
      <c r="AR11" s="214">
        <v>1.1390946437</v>
      </c>
      <c r="AS11" s="214">
        <v>1.1345703705000001</v>
      </c>
      <c r="AT11" s="214">
        <v>0.91397075739</v>
      </c>
      <c r="AU11" s="214">
        <v>0.51612790101999995</v>
      </c>
      <c r="AV11" s="214">
        <v>0.41381741363000002</v>
      </c>
      <c r="AW11" s="214">
        <v>0.72470450067000003</v>
      </c>
      <c r="AX11" s="214">
        <v>0.81007308203999995</v>
      </c>
      <c r="AY11" s="214">
        <v>0.90495008545</v>
      </c>
      <c r="AZ11" s="355">
        <v>0.36599989999999999</v>
      </c>
      <c r="BA11" s="355">
        <v>0.69559360000000003</v>
      </c>
      <c r="BB11" s="355">
        <v>0.62672289999999997</v>
      </c>
      <c r="BC11" s="355">
        <v>1.0367930000000001</v>
      </c>
      <c r="BD11" s="355">
        <v>1.1264730000000001</v>
      </c>
      <c r="BE11" s="355">
        <v>1.154515</v>
      </c>
      <c r="BF11" s="355">
        <v>0.96435910000000002</v>
      </c>
      <c r="BG11" s="355">
        <v>0.27383059999999998</v>
      </c>
      <c r="BH11" s="355">
        <v>0.48007290000000002</v>
      </c>
      <c r="BI11" s="355">
        <v>0.73116979999999998</v>
      </c>
      <c r="BJ11" s="355">
        <v>0.97150499999999995</v>
      </c>
      <c r="BK11" s="355">
        <v>0.78942000000000001</v>
      </c>
      <c r="BL11" s="355">
        <v>0.34068559999999998</v>
      </c>
      <c r="BM11" s="355">
        <v>0.6991484</v>
      </c>
      <c r="BN11" s="355">
        <v>0.62549049999999995</v>
      </c>
      <c r="BO11" s="355">
        <v>1.0437149999999999</v>
      </c>
      <c r="BP11" s="355">
        <v>1.1354120000000001</v>
      </c>
      <c r="BQ11" s="355">
        <v>1.1668750000000001</v>
      </c>
      <c r="BR11" s="355">
        <v>0.97687349999999995</v>
      </c>
      <c r="BS11" s="355">
        <v>0.27034970000000003</v>
      </c>
      <c r="BT11" s="355">
        <v>0.48230849999999997</v>
      </c>
      <c r="BU11" s="355">
        <v>0.740174</v>
      </c>
      <c r="BV11" s="355">
        <v>0.9863615</v>
      </c>
    </row>
    <row r="12" spans="1:74" ht="11.1" customHeight="1" x14ac:dyDescent="0.2">
      <c r="A12" s="101"/>
      <c r="B12" s="105"/>
      <c r="C12" s="234"/>
      <c r="D12" s="234"/>
      <c r="E12" s="234"/>
      <c r="F12" s="234"/>
      <c r="G12" s="234"/>
      <c r="H12" s="234"/>
      <c r="I12" s="234"/>
      <c r="J12" s="234"/>
      <c r="K12" s="234"/>
      <c r="L12" s="234"/>
      <c r="M12" s="234"/>
      <c r="N12" s="234"/>
      <c r="O12" s="234"/>
      <c r="P12" s="234"/>
      <c r="Q12" s="234"/>
      <c r="R12" s="234"/>
      <c r="S12" s="234"/>
      <c r="T12" s="234"/>
      <c r="U12" s="234"/>
      <c r="V12" s="234"/>
      <c r="W12" s="234"/>
      <c r="X12" s="234"/>
      <c r="Y12" s="234"/>
      <c r="Z12" s="234"/>
      <c r="AA12" s="234"/>
      <c r="AB12" s="234"/>
      <c r="AC12" s="234"/>
      <c r="AD12" s="234"/>
      <c r="AE12" s="234"/>
      <c r="AF12" s="234"/>
      <c r="AG12" s="234"/>
      <c r="AH12" s="234"/>
      <c r="AI12" s="234"/>
      <c r="AJ12" s="234"/>
      <c r="AK12" s="234"/>
      <c r="AL12" s="234"/>
      <c r="AM12" s="234"/>
      <c r="AN12" s="234"/>
      <c r="AO12" s="234"/>
      <c r="AP12" s="234"/>
      <c r="AQ12" s="234"/>
      <c r="AR12" s="234"/>
      <c r="AS12" s="234"/>
      <c r="AT12" s="234"/>
      <c r="AU12" s="234"/>
      <c r="AV12" s="234"/>
      <c r="AW12" s="234"/>
      <c r="AX12" s="234"/>
      <c r="AY12" s="234"/>
      <c r="AZ12" s="377"/>
      <c r="BA12" s="377"/>
      <c r="BB12" s="377"/>
      <c r="BC12" s="377"/>
      <c r="BD12" s="377"/>
      <c r="BE12" s="377"/>
      <c r="BF12" s="377"/>
      <c r="BG12" s="377"/>
      <c r="BH12" s="377"/>
      <c r="BI12" s="377"/>
      <c r="BJ12" s="377"/>
      <c r="BK12" s="377"/>
      <c r="BL12" s="377"/>
      <c r="BM12" s="377"/>
      <c r="BN12" s="377"/>
      <c r="BO12" s="377"/>
      <c r="BP12" s="377"/>
      <c r="BQ12" s="377"/>
      <c r="BR12" s="377"/>
      <c r="BS12" s="377"/>
      <c r="BT12" s="377"/>
      <c r="BU12" s="377"/>
      <c r="BV12" s="377"/>
    </row>
    <row r="13" spans="1:74" ht="11.1" customHeight="1" x14ac:dyDescent="0.2">
      <c r="A13" s="101"/>
      <c r="B13" s="106" t="s">
        <v>80</v>
      </c>
      <c r="C13" s="234"/>
      <c r="D13" s="234"/>
      <c r="E13" s="234"/>
      <c r="F13" s="234"/>
      <c r="G13" s="234"/>
      <c r="H13" s="234"/>
      <c r="I13" s="234"/>
      <c r="J13" s="234"/>
      <c r="K13" s="234"/>
      <c r="L13" s="234"/>
      <c r="M13" s="234"/>
      <c r="N13" s="234"/>
      <c r="O13" s="234"/>
      <c r="P13" s="234"/>
      <c r="Q13" s="234"/>
      <c r="R13" s="234"/>
      <c r="S13" s="234"/>
      <c r="T13" s="234"/>
      <c r="U13" s="234"/>
      <c r="V13" s="234"/>
      <c r="W13" s="234"/>
      <c r="X13" s="234"/>
      <c r="Y13" s="234"/>
      <c r="Z13" s="234"/>
      <c r="AA13" s="234"/>
      <c r="AB13" s="234"/>
      <c r="AC13" s="234"/>
      <c r="AD13" s="234"/>
      <c r="AE13" s="234"/>
      <c r="AF13" s="234"/>
      <c r="AG13" s="234"/>
      <c r="AH13" s="234"/>
      <c r="AI13" s="234"/>
      <c r="AJ13" s="234"/>
      <c r="AK13" s="234"/>
      <c r="AL13" s="234"/>
      <c r="AM13" s="234"/>
      <c r="AN13" s="234"/>
      <c r="AO13" s="234"/>
      <c r="AP13" s="234"/>
      <c r="AQ13" s="234"/>
      <c r="AR13" s="234"/>
      <c r="AS13" s="234"/>
      <c r="AT13" s="234"/>
      <c r="AU13" s="234"/>
      <c r="AV13" s="234"/>
      <c r="AW13" s="234"/>
      <c r="AX13" s="234"/>
      <c r="AY13" s="234"/>
      <c r="AZ13" s="377"/>
      <c r="BA13" s="377"/>
      <c r="BB13" s="377"/>
      <c r="BC13" s="377"/>
      <c r="BD13" s="377"/>
      <c r="BE13" s="377"/>
      <c r="BF13" s="377"/>
      <c r="BG13" s="377"/>
      <c r="BH13" s="377"/>
      <c r="BI13" s="377"/>
      <c r="BJ13" s="377"/>
      <c r="BK13" s="377"/>
      <c r="BL13" s="377"/>
      <c r="BM13" s="377"/>
      <c r="BN13" s="377"/>
      <c r="BO13" s="377"/>
      <c r="BP13" s="377"/>
      <c r="BQ13" s="377"/>
      <c r="BR13" s="377"/>
      <c r="BS13" s="377"/>
      <c r="BT13" s="377"/>
      <c r="BU13" s="377"/>
      <c r="BV13" s="377"/>
    </row>
    <row r="14" spans="1:74" ht="11.1" customHeight="1" x14ac:dyDescent="0.2">
      <c r="A14" s="104" t="s">
        <v>781</v>
      </c>
      <c r="B14" s="130" t="s">
        <v>610</v>
      </c>
      <c r="C14" s="214">
        <v>10.031464010000001</v>
      </c>
      <c r="D14" s="214">
        <v>9.895962913</v>
      </c>
      <c r="E14" s="214">
        <v>9.1526195730000008</v>
      </c>
      <c r="F14" s="214">
        <v>9.0253200810000003</v>
      </c>
      <c r="G14" s="214">
        <v>9.5796183540000008</v>
      </c>
      <c r="H14" s="214">
        <v>10.83866231</v>
      </c>
      <c r="I14" s="214">
        <v>11.96653873</v>
      </c>
      <c r="J14" s="214">
        <v>11.76724892</v>
      </c>
      <c r="K14" s="214">
        <v>10.60299026</v>
      </c>
      <c r="L14" s="214">
        <v>9.3785631590000005</v>
      </c>
      <c r="M14" s="214">
        <v>9.2737307589999993</v>
      </c>
      <c r="N14" s="214">
        <v>9.5899394789999999</v>
      </c>
      <c r="O14" s="214">
        <v>10.344610599999999</v>
      </c>
      <c r="P14" s="214">
        <v>10.410012999999999</v>
      </c>
      <c r="Q14" s="214">
        <v>9.5879364789999997</v>
      </c>
      <c r="R14" s="214">
        <v>9.259396916</v>
      </c>
      <c r="S14" s="214">
        <v>9.3354333250000003</v>
      </c>
      <c r="T14" s="214">
        <v>10.67335538</v>
      </c>
      <c r="U14" s="214">
        <v>11.57099768</v>
      </c>
      <c r="V14" s="214">
        <v>11.40579335</v>
      </c>
      <c r="W14" s="214">
        <v>10.78259521</v>
      </c>
      <c r="X14" s="214">
        <v>9.4958147969999995</v>
      </c>
      <c r="Y14" s="214">
        <v>9.3831441350000002</v>
      </c>
      <c r="Z14" s="214">
        <v>10.208855959999999</v>
      </c>
      <c r="AA14" s="214">
        <v>11.0076862</v>
      </c>
      <c r="AB14" s="214">
        <v>11.03361189</v>
      </c>
      <c r="AC14" s="214">
        <v>9.754457682</v>
      </c>
      <c r="AD14" s="214">
        <v>9.1964555640000007</v>
      </c>
      <c r="AE14" s="214">
        <v>9.4006731919999993</v>
      </c>
      <c r="AF14" s="214">
        <v>10.75973267</v>
      </c>
      <c r="AG14" s="214">
        <v>11.33948337</v>
      </c>
      <c r="AH14" s="214">
        <v>11.351064259999999</v>
      </c>
      <c r="AI14" s="214">
        <v>10.896904040000001</v>
      </c>
      <c r="AJ14" s="214">
        <v>9.5703156259999993</v>
      </c>
      <c r="AK14" s="214">
        <v>9.5137527520000003</v>
      </c>
      <c r="AL14" s="214">
        <v>9.9877320269999998</v>
      </c>
      <c r="AM14" s="214">
        <v>10.5190617</v>
      </c>
      <c r="AN14" s="214">
        <v>10.8664875</v>
      </c>
      <c r="AO14" s="214">
        <v>9.7545919839999993</v>
      </c>
      <c r="AP14" s="214">
        <v>9.0764526980000007</v>
      </c>
      <c r="AQ14" s="214">
        <v>9.1963341940000003</v>
      </c>
      <c r="AR14" s="214">
        <v>10.768475690000001</v>
      </c>
      <c r="AS14" s="214">
        <v>11.598611999999999</v>
      </c>
      <c r="AT14" s="214">
        <v>11.569306790000001</v>
      </c>
      <c r="AU14" s="214">
        <v>10.98945275</v>
      </c>
      <c r="AV14" s="214">
        <v>9.4649741806000005</v>
      </c>
      <c r="AW14" s="214">
        <v>9.1095776510000004</v>
      </c>
      <c r="AX14" s="214">
        <v>9.6788980000000002</v>
      </c>
      <c r="AY14" s="214">
        <v>10.32239</v>
      </c>
      <c r="AZ14" s="355">
        <v>10.43839</v>
      </c>
      <c r="BA14" s="355">
        <v>9.5369659999999996</v>
      </c>
      <c r="BB14" s="355">
        <v>9.1250839999999993</v>
      </c>
      <c r="BC14" s="355">
        <v>9.3324359999999995</v>
      </c>
      <c r="BD14" s="355">
        <v>10.8147</v>
      </c>
      <c r="BE14" s="355">
        <v>11.773720000000001</v>
      </c>
      <c r="BF14" s="355">
        <v>11.80687</v>
      </c>
      <c r="BG14" s="355">
        <v>10.94289</v>
      </c>
      <c r="BH14" s="355">
        <v>9.5424509999999998</v>
      </c>
      <c r="BI14" s="355">
        <v>9.3162870000000009</v>
      </c>
      <c r="BJ14" s="355">
        <v>10.13653</v>
      </c>
      <c r="BK14" s="355">
        <v>10.72228</v>
      </c>
      <c r="BL14" s="355">
        <v>10.795260000000001</v>
      </c>
      <c r="BM14" s="355">
        <v>9.6549289999999992</v>
      </c>
      <c r="BN14" s="355">
        <v>9.2491599999999998</v>
      </c>
      <c r="BO14" s="355">
        <v>9.4533629999999995</v>
      </c>
      <c r="BP14" s="355">
        <v>10.94007</v>
      </c>
      <c r="BQ14" s="355">
        <v>11.891360000000001</v>
      </c>
      <c r="BR14" s="355">
        <v>11.922829999999999</v>
      </c>
      <c r="BS14" s="355">
        <v>11.063879999999999</v>
      </c>
      <c r="BT14" s="355">
        <v>9.6612100000000005</v>
      </c>
      <c r="BU14" s="355">
        <v>9.4326519999999991</v>
      </c>
      <c r="BV14" s="355">
        <v>10.30434</v>
      </c>
    </row>
    <row r="15" spans="1:74" ht="11.1" customHeight="1" x14ac:dyDescent="0.2">
      <c r="A15" s="104" t="s">
        <v>777</v>
      </c>
      <c r="B15" s="130" t="s">
        <v>544</v>
      </c>
      <c r="C15" s="214">
        <v>4.0606930119999998</v>
      </c>
      <c r="D15" s="214">
        <v>3.7232881880000002</v>
      </c>
      <c r="E15" s="214">
        <v>3.2052156680000001</v>
      </c>
      <c r="F15" s="214">
        <v>2.9367736510000002</v>
      </c>
      <c r="G15" s="214">
        <v>3.2546812049999998</v>
      </c>
      <c r="H15" s="214">
        <v>4.0978043790000003</v>
      </c>
      <c r="I15" s="214">
        <v>4.9864216460000002</v>
      </c>
      <c r="J15" s="214">
        <v>4.7722916990000002</v>
      </c>
      <c r="K15" s="214">
        <v>3.9610447350000002</v>
      </c>
      <c r="L15" s="214">
        <v>3.1183688190000001</v>
      </c>
      <c r="M15" s="214">
        <v>3.238507732</v>
      </c>
      <c r="N15" s="214">
        <v>3.6834710359999998</v>
      </c>
      <c r="O15" s="214">
        <v>4.2511237780000002</v>
      </c>
      <c r="P15" s="214">
        <v>4.0397816229999997</v>
      </c>
      <c r="Q15" s="214">
        <v>3.6160234029999998</v>
      </c>
      <c r="R15" s="214">
        <v>3.1846950249999999</v>
      </c>
      <c r="S15" s="214">
        <v>3.0706967139999999</v>
      </c>
      <c r="T15" s="214">
        <v>3.932736877</v>
      </c>
      <c r="U15" s="214">
        <v>4.640475769</v>
      </c>
      <c r="V15" s="214">
        <v>4.453711921</v>
      </c>
      <c r="W15" s="214">
        <v>4.0473071940000001</v>
      </c>
      <c r="X15" s="214">
        <v>3.1900972510000001</v>
      </c>
      <c r="Y15" s="214">
        <v>3.2634671979999998</v>
      </c>
      <c r="Z15" s="214">
        <v>4.1601955080000002</v>
      </c>
      <c r="AA15" s="214">
        <v>4.7261755589999996</v>
      </c>
      <c r="AB15" s="214">
        <v>4.5884056439999998</v>
      </c>
      <c r="AC15" s="214">
        <v>3.6849291759999998</v>
      </c>
      <c r="AD15" s="214">
        <v>3.0763238340000001</v>
      </c>
      <c r="AE15" s="214">
        <v>3.0879602519999998</v>
      </c>
      <c r="AF15" s="214">
        <v>3.934967892</v>
      </c>
      <c r="AG15" s="214">
        <v>4.4202570789999998</v>
      </c>
      <c r="AH15" s="214">
        <v>4.3816063420000004</v>
      </c>
      <c r="AI15" s="214">
        <v>4.0247115820000001</v>
      </c>
      <c r="AJ15" s="214">
        <v>3.1625058670000001</v>
      </c>
      <c r="AK15" s="214">
        <v>3.3161923679999998</v>
      </c>
      <c r="AL15" s="214">
        <v>3.8967941979999998</v>
      </c>
      <c r="AM15" s="214">
        <v>4.4363864380000004</v>
      </c>
      <c r="AN15" s="214">
        <v>4.420501818</v>
      </c>
      <c r="AO15" s="214">
        <v>3.7697428089999998</v>
      </c>
      <c r="AP15" s="214">
        <v>2.9974456009999999</v>
      </c>
      <c r="AQ15" s="214">
        <v>3.060011303</v>
      </c>
      <c r="AR15" s="214">
        <v>3.9973894059999999</v>
      </c>
      <c r="AS15" s="214">
        <v>4.6907341599999999</v>
      </c>
      <c r="AT15" s="214">
        <v>4.6479019490000004</v>
      </c>
      <c r="AU15" s="214">
        <v>4.1663925879999999</v>
      </c>
      <c r="AV15" s="214">
        <v>3.1962342815999998</v>
      </c>
      <c r="AW15" s="214">
        <v>3.0796512656999999</v>
      </c>
      <c r="AX15" s="214">
        <v>3.6400670000000002</v>
      </c>
      <c r="AY15" s="214">
        <v>4.2248489999999999</v>
      </c>
      <c r="AZ15" s="355">
        <v>4.0672540000000001</v>
      </c>
      <c r="BA15" s="355">
        <v>3.5167410000000001</v>
      </c>
      <c r="BB15" s="355">
        <v>3.040632</v>
      </c>
      <c r="BC15" s="355">
        <v>3.091612</v>
      </c>
      <c r="BD15" s="355">
        <v>4.0348170000000003</v>
      </c>
      <c r="BE15" s="355">
        <v>4.7518789999999997</v>
      </c>
      <c r="BF15" s="355">
        <v>4.746416</v>
      </c>
      <c r="BG15" s="355">
        <v>4.0988610000000003</v>
      </c>
      <c r="BH15" s="355">
        <v>3.1620620000000002</v>
      </c>
      <c r="BI15" s="355">
        <v>3.1482389999999998</v>
      </c>
      <c r="BJ15" s="355">
        <v>4.0442030000000004</v>
      </c>
      <c r="BK15" s="355">
        <v>4.5192269999999999</v>
      </c>
      <c r="BL15" s="355">
        <v>4.3476030000000003</v>
      </c>
      <c r="BM15" s="355">
        <v>3.5623870000000002</v>
      </c>
      <c r="BN15" s="355">
        <v>3.0957050000000002</v>
      </c>
      <c r="BO15" s="355">
        <v>3.1410010000000002</v>
      </c>
      <c r="BP15" s="355">
        <v>4.0822229999999999</v>
      </c>
      <c r="BQ15" s="355">
        <v>4.7901319999999998</v>
      </c>
      <c r="BR15" s="355">
        <v>4.7826009999999997</v>
      </c>
      <c r="BS15" s="355">
        <v>4.1430239999999996</v>
      </c>
      <c r="BT15" s="355">
        <v>3.220844</v>
      </c>
      <c r="BU15" s="355">
        <v>3.2069779999999999</v>
      </c>
      <c r="BV15" s="355">
        <v>4.1547390000000002</v>
      </c>
    </row>
    <row r="16" spans="1:74" ht="11.1" customHeight="1" x14ac:dyDescent="0.2">
      <c r="A16" s="104" t="s">
        <v>778</v>
      </c>
      <c r="B16" s="130" t="s">
        <v>543</v>
      </c>
      <c r="C16" s="214">
        <v>3.3948164580000002</v>
      </c>
      <c r="D16" s="214">
        <v>3.4510387470000001</v>
      </c>
      <c r="E16" s="214">
        <v>3.3056265470000001</v>
      </c>
      <c r="F16" s="214">
        <v>3.3678902540000002</v>
      </c>
      <c r="G16" s="214">
        <v>3.574207972</v>
      </c>
      <c r="H16" s="214">
        <v>3.9336463820000001</v>
      </c>
      <c r="I16" s="214">
        <v>4.1463002429999998</v>
      </c>
      <c r="J16" s="214">
        <v>4.1324650869999999</v>
      </c>
      <c r="K16" s="214">
        <v>3.8861656839999998</v>
      </c>
      <c r="L16" s="214">
        <v>3.563580967</v>
      </c>
      <c r="M16" s="214">
        <v>3.3880246089999999</v>
      </c>
      <c r="N16" s="214">
        <v>3.3587854400000001</v>
      </c>
      <c r="O16" s="214">
        <v>3.4751208569999998</v>
      </c>
      <c r="P16" s="214">
        <v>3.607701225</v>
      </c>
      <c r="Q16" s="214">
        <v>3.3552051120000002</v>
      </c>
      <c r="R16" s="214">
        <v>3.3798313929999999</v>
      </c>
      <c r="S16" s="214">
        <v>3.5058905170000001</v>
      </c>
      <c r="T16" s="214">
        <v>3.9136804289999998</v>
      </c>
      <c r="U16" s="214">
        <v>4.1067927720000004</v>
      </c>
      <c r="V16" s="214">
        <v>4.0988153010000001</v>
      </c>
      <c r="W16" s="214">
        <v>3.9469240509999999</v>
      </c>
      <c r="X16" s="214">
        <v>3.6098910169999998</v>
      </c>
      <c r="Y16" s="214">
        <v>3.4461492919999999</v>
      </c>
      <c r="Z16" s="214">
        <v>3.5084646770000001</v>
      </c>
      <c r="AA16" s="214">
        <v>3.67309435</v>
      </c>
      <c r="AB16" s="214">
        <v>3.7268800880000001</v>
      </c>
      <c r="AC16" s="214">
        <v>3.4505769910000001</v>
      </c>
      <c r="AD16" s="214">
        <v>3.4152983269999999</v>
      </c>
      <c r="AE16" s="214">
        <v>3.5375983500000001</v>
      </c>
      <c r="AF16" s="214">
        <v>3.94741768</v>
      </c>
      <c r="AG16" s="214">
        <v>4.0462628069999997</v>
      </c>
      <c r="AH16" s="214">
        <v>4.0517097959999999</v>
      </c>
      <c r="AI16" s="214">
        <v>4.0016270890000003</v>
      </c>
      <c r="AJ16" s="214">
        <v>3.6459065449999999</v>
      </c>
      <c r="AK16" s="214">
        <v>3.4748489770000002</v>
      </c>
      <c r="AL16" s="214">
        <v>3.486136916</v>
      </c>
      <c r="AM16" s="214">
        <v>3.5744073319999998</v>
      </c>
      <c r="AN16" s="214">
        <v>3.7639503009999999</v>
      </c>
      <c r="AO16" s="214">
        <v>3.4724169690000002</v>
      </c>
      <c r="AP16" s="214">
        <v>3.4618858750000001</v>
      </c>
      <c r="AQ16" s="214">
        <v>3.5165233530000002</v>
      </c>
      <c r="AR16" s="214">
        <v>3.9652058139999999</v>
      </c>
      <c r="AS16" s="214">
        <v>4.1383477490000002</v>
      </c>
      <c r="AT16" s="214">
        <v>4.1365359350000004</v>
      </c>
      <c r="AU16" s="214">
        <v>4.0644524290000001</v>
      </c>
      <c r="AV16" s="214">
        <v>3.6384207429000002</v>
      </c>
      <c r="AW16" s="214">
        <v>3.4645087452999999</v>
      </c>
      <c r="AX16" s="214">
        <v>3.5060829999999998</v>
      </c>
      <c r="AY16" s="214">
        <v>3.5884369999999999</v>
      </c>
      <c r="AZ16" s="355">
        <v>3.7245089999999998</v>
      </c>
      <c r="BA16" s="355">
        <v>3.4846949999999999</v>
      </c>
      <c r="BB16" s="355">
        <v>3.4491429999999998</v>
      </c>
      <c r="BC16" s="355">
        <v>3.5773609999999998</v>
      </c>
      <c r="BD16" s="355">
        <v>4.0035179999999997</v>
      </c>
      <c r="BE16" s="355">
        <v>4.2251269999999996</v>
      </c>
      <c r="BF16" s="355">
        <v>4.2288829999999997</v>
      </c>
      <c r="BG16" s="355">
        <v>4.069833</v>
      </c>
      <c r="BH16" s="355">
        <v>3.6897489999999999</v>
      </c>
      <c r="BI16" s="355">
        <v>3.5171209999999999</v>
      </c>
      <c r="BJ16" s="355">
        <v>3.5403419999999999</v>
      </c>
      <c r="BK16" s="355">
        <v>3.6569630000000002</v>
      </c>
      <c r="BL16" s="355">
        <v>3.7610839999999999</v>
      </c>
      <c r="BM16" s="355">
        <v>3.518821</v>
      </c>
      <c r="BN16" s="355">
        <v>3.4900120000000001</v>
      </c>
      <c r="BO16" s="355">
        <v>3.6201059999999998</v>
      </c>
      <c r="BP16" s="355">
        <v>4.0515030000000003</v>
      </c>
      <c r="BQ16" s="355">
        <v>4.2787829999999998</v>
      </c>
      <c r="BR16" s="355">
        <v>4.2829499999999996</v>
      </c>
      <c r="BS16" s="355">
        <v>4.1218880000000002</v>
      </c>
      <c r="BT16" s="355">
        <v>3.7331409999999998</v>
      </c>
      <c r="BU16" s="355">
        <v>3.5583840000000002</v>
      </c>
      <c r="BV16" s="355">
        <v>3.5817100000000002</v>
      </c>
    </row>
    <row r="17" spans="1:74" ht="11.1" customHeight="1" x14ac:dyDescent="0.2">
      <c r="A17" s="104" t="s">
        <v>779</v>
      </c>
      <c r="B17" s="130" t="s">
        <v>542</v>
      </c>
      <c r="C17" s="214">
        <v>2.5549889029999999</v>
      </c>
      <c r="D17" s="214">
        <v>2.6999404760000001</v>
      </c>
      <c r="E17" s="214">
        <v>2.6225239679999999</v>
      </c>
      <c r="F17" s="214">
        <v>2.7009891650000002</v>
      </c>
      <c r="G17" s="214">
        <v>2.7315370790000002</v>
      </c>
      <c r="H17" s="214">
        <v>2.7873003129999998</v>
      </c>
      <c r="I17" s="214">
        <v>2.8135219490000001</v>
      </c>
      <c r="J17" s="214">
        <v>2.84208492</v>
      </c>
      <c r="K17" s="214">
        <v>2.7353300109999998</v>
      </c>
      <c r="L17" s="214">
        <v>2.6772803120000002</v>
      </c>
      <c r="M17" s="214">
        <v>2.6282446730000002</v>
      </c>
      <c r="N17" s="214">
        <v>2.5277291700000002</v>
      </c>
      <c r="O17" s="214">
        <v>2.596950718</v>
      </c>
      <c r="P17" s="214">
        <v>2.7390017439999998</v>
      </c>
      <c r="Q17" s="214">
        <v>2.5959480410000002</v>
      </c>
      <c r="R17" s="214">
        <v>2.673882377</v>
      </c>
      <c r="S17" s="214">
        <v>2.7386105610000002</v>
      </c>
      <c r="T17" s="214">
        <v>2.805661894</v>
      </c>
      <c r="U17" s="214">
        <v>2.8028034869999998</v>
      </c>
      <c r="V17" s="214">
        <v>2.8324634940000002</v>
      </c>
      <c r="W17" s="214">
        <v>2.767499709</v>
      </c>
      <c r="X17" s="214">
        <v>2.676766658</v>
      </c>
      <c r="Y17" s="214">
        <v>2.6543857979999999</v>
      </c>
      <c r="Z17" s="214">
        <v>2.5182935500000001</v>
      </c>
      <c r="AA17" s="214">
        <v>2.585446675</v>
      </c>
      <c r="AB17" s="214">
        <v>2.6933308720000002</v>
      </c>
      <c r="AC17" s="214">
        <v>2.5980344899999999</v>
      </c>
      <c r="AD17" s="214">
        <v>2.683510885</v>
      </c>
      <c r="AE17" s="214">
        <v>2.754289912</v>
      </c>
      <c r="AF17" s="214">
        <v>2.857036533</v>
      </c>
      <c r="AG17" s="214">
        <v>2.8521645260000001</v>
      </c>
      <c r="AH17" s="214">
        <v>2.897045425</v>
      </c>
      <c r="AI17" s="214">
        <v>2.8496385910000002</v>
      </c>
      <c r="AJ17" s="214">
        <v>2.7417473179999998</v>
      </c>
      <c r="AK17" s="214">
        <v>2.7014732119999998</v>
      </c>
      <c r="AL17" s="214">
        <v>2.5845973579999999</v>
      </c>
      <c r="AM17" s="214">
        <v>2.4866478810000001</v>
      </c>
      <c r="AN17" s="214">
        <v>2.6569673279999999</v>
      </c>
      <c r="AO17" s="214">
        <v>2.490438106</v>
      </c>
      <c r="AP17" s="214">
        <v>2.5963570900000001</v>
      </c>
      <c r="AQ17" s="214">
        <v>2.6000916749999998</v>
      </c>
      <c r="AR17" s="214">
        <v>2.7854844230000002</v>
      </c>
      <c r="AS17" s="214">
        <v>2.7485548249999998</v>
      </c>
      <c r="AT17" s="214">
        <v>2.764642753</v>
      </c>
      <c r="AU17" s="214">
        <v>2.7380253479999999</v>
      </c>
      <c r="AV17" s="214">
        <v>2.6097809731999999</v>
      </c>
      <c r="AW17" s="214">
        <v>2.5452235562999999</v>
      </c>
      <c r="AX17" s="214">
        <v>2.511355</v>
      </c>
      <c r="AY17" s="214">
        <v>2.4863689999999998</v>
      </c>
      <c r="AZ17" s="355">
        <v>2.622871</v>
      </c>
      <c r="BA17" s="355">
        <v>2.514113</v>
      </c>
      <c r="BB17" s="355">
        <v>2.6141139999999998</v>
      </c>
      <c r="BC17" s="355">
        <v>2.643043</v>
      </c>
      <c r="BD17" s="355">
        <v>2.754613</v>
      </c>
      <c r="BE17" s="355">
        <v>2.7747820000000001</v>
      </c>
      <c r="BF17" s="355">
        <v>2.8097970000000001</v>
      </c>
      <c r="BG17" s="355">
        <v>2.7519749999999998</v>
      </c>
      <c r="BH17" s="355">
        <v>2.669673</v>
      </c>
      <c r="BI17" s="355">
        <v>2.629845</v>
      </c>
      <c r="BJ17" s="355">
        <v>2.5298189999999998</v>
      </c>
      <c r="BK17" s="355">
        <v>2.522799</v>
      </c>
      <c r="BL17" s="355">
        <v>2.6623519999999998</v>
      </c>
      <c r="BM17" s="355">
        <v>2.5519219999999998</v>
      </c>
      <c r="BN17" s="355">
        <v>2.6419320000000002</v>
      </c>
      <c r="BO17" s="355">
        <v>2.6715710000000001</v>
      </c>
      <c r="BP17" s="355">
        <v>2.784373</v>
      </c>
      <c r="BQ17" s="355">
        <v>2.8003149999999999</v>
      </c>
      <c r="BR17" s="355">
        <v>2.8353290000000002</v>
      </c>
      <c r="BS17" s="355">
        <v>2.7765879999999998</v>
      </c>
      <c r="BT17" s="355">
        <v>2.686115</v>
      </c>
      <c r="BU17" s="355">
        <v>2.6460759999999999</v>
      </c>
      <c r="BV17" s="355">
        <v>2.5456029999999998</v>
      </c>
    </row>
    <row r="18" spans="1:74" ht="11.1" customHeight="1" x14ac:dyDescent="0.2">
      <c r="A18" s="104" t="s">
        <v>780</v>
      </c>
      <c r="B18" s="130" t="s">
        <v>1037</v>
      </c>
      <c r="C18" s="214">
        <v>2.0965634E-2</v>
      </c>
      <c r="D18" s="214">
        <v>2.1695503000000001E-2</v>
      </c>
      <c r="E18" s="214">
        <v>1.9253388999999999E-2</v>
      </c>
      <c r="F18" s="214">
        <v>1.9667011000000002E-2</v>
      </c>
      <c r="G18" s="214">
        <v>1.9192097000000002E-2</v>
      </c>
      <c r="H18" s="214">
        <v>1.9911234E-2</v>
      </c>
      <c r="I18" s="214">
        <v>2.0294896E-2</v>
      </c>
      <c r="J18" s="214">
        <v>2.0407214999999999E-2</v>
      </c>
      <c r="K18" s="214">
        <v>2.0449827E-2</v>
      </c>
      <c r="L18" s="214">
        <v>1.9333060999999999E-2</v>
      </c>
      <c r="M18" s="214">
        <v>1.8953745000000001E-2</v>
      </c>
      <c r="N18" s="214">
        <v>1.9953833000000001E-2</v>
      </c>
      <c r="O18" s="214">
        <v>2.1415244E-2</v>
      </c>
      <c r="P18" s="214">
        <v>2.352841E-2</v>
      </c>
      <c r="Q18" s="214">
        <v>2.0759923E-2</v>
      </c>
      <c r="R18" s="214">
        <v>2.0988119999999999E-2</v>
      </c>
      <c r="S18" s="214">
        <v>2.0235533E-2</v>
      </c>
      <c r="T18" s="214">
        <v>2.1276178E-2</v>
      </c>
      <c r="U18" s="214">
        <v>2.0925653999999998E-2</v>
      </c>
      <c r="V18" s="214">
        <v>2.0802629999999999E-2</v>
      </c>
      <c r="W18" s="214">
        <v>2.0864255000000002E-2</v>
      </c>
      <c r="X18" s="214">
        <v>1.9059870999999999E-2</v>
      </c>
      <c r="Y18" s="214">
        <v>1.9141847E-2</v>
      </c>
      <c r="Z18" s="214">
        <v>2.1902227E-2</v>
      </c>
      <c r="AA18" s="214">
        <v>2.2969618000000001E-2</v>
      </c>
      <c r="AB18" s="214">
        <v>2.499529E-2</v>
      </c>
      <c r="AC18" s="214">
        <v>2.0917024999999999E-2</v>
      </c>
      <c r="AD18" s="214">
        <v>2.1322516999999999E-2</v>
      </c>
      <c r="AE18" s="214">
        <v>2.0824677999999999E-2</v>
      </c>
      <c r="AF18" s="214">
        <v>2.0310561000000001E-2</v>
      </c>
      <c r="AG18" s="214">
        <v>2.0798963E-2</v>
      </c>
      <c r="AH18" s="214">
        <v>2.0702696999999999E-2</v>
      </c>
      <c r="AI18" s="214">
        <v>2.0926779E-2</v>
      </c>
      <c r="AJ18" s="214">
        <v>2.0155895E-2</v>
      </c>
      <c r="AK18" s="214">
        <v>2.1238193999999998E-2</v>
      </c>
      <c r="AL18" s="214">
        <v>2.0203555000000002E-2</v>
      </c>
      <c r="AM18" s="214">
        <v>2.1620048999999999E-2</v>
      </c>
      <c r="AN18" s="214">
        <v>2.5068053999999999E-2</v>
      </c>
      <c r="AO18" s="214">
        <v>2.1994099999999999E-2</v>
      </c>
      <c r="AP18" s="214">
        <v>2.0764132000000001E-2</v>
      </c>
      <c r="AQ18" s="214">
        <v>1.9707862999999999E-2</v>
      </c>
      <c r="AR18" s="214">
        <v>2.0396043999999999E-2</v>
      </c>
      <c r="AS18" s="214">
        <v>2.0975265E-2</v>
      </c>
      <c r="AT18" s="214">
        <v>2.0226152000000001E-2</v>
      </c>
      <c r="AU18" s="214">
        <v>2.0582387000000001E-2</v>
      </c>
      <c r="AV18" s="214">
        <v>2.0538182581E-2</v>
      </c>
      <c r="AW18" s="214">
        <v>2.0194083666999998E-2</v>
      </c>
      <c r="AX18" s="214">
        <v>2.1393599999999999E-2</v>
      </c>
      <c r="AY18" s="214">
        <v>2.2734999999999998E-2</v>
      </c>
      <c r="AZ18" s="355">
        <v>2.37507E-2</v>
      </c>
      <c r="BA18" s="355">
        <v>2.1415699999999999E-2</v>
      </c>
      <c r="BB18" s="355">
        <v>2.11948E-2</v>
      </c>
      <c r="BC18" s="355">
        <v>2.0420199999999999E-2</v>
      </c>
      <c r="BD18" s="355">
        <v>2.1746700000000001E-2</v>
      </c>
      <c r="BE18" s="355">
        <v>2.19297E-2</v>
      </c>
      <c r="BF18" s="355">
        <v>2.17708E-2</v>
      </c>
      <c r="BG18" s="355">
        <v>2.2223199999999999E-2</v>
      </c>
      <c r="BH18" s="355">
        <v>2.0966499999999999E-2</v>
      </c>
      <c r="BI18" s="355">
        <v>2.1082099999999999E-2</v>
      </c>
      <c r="BJ18" s="355">
        <v>2.2170100000000002E-2</v>
      </c>
      <c r="BK18" s="355">
        <v>2.3293700000000001E-2</v>
      </c>
      <c r="BL18" s="355">
        <v>2.4221199999999998E-2</v>
      </c>
      <c r="BM18" s="355">
        <v>2.17994E-2</v>
      </c>
      <c r="BN18" s="355">
        <v>2.15119E-2</v>
      </c>
      <c r="BO18" s="355">
        <v>2.0686599999999999E-2</v>
      </c>
      <c r="BP18" s="355">
        <v>2.1974400000000002E-2</v>
      </c>
      <c r="BQ18" s="355">
        <v>2.2128700000000001E-2</v>
      </c>
      <c r="BR18" s="355">
        <v>2.19466E-2</v>
      </c>
      <c r="BS18" s="355">
        <v>2.2380899999999999E-2</v>
      </c>
      <c r="BT18" s="355">
        <v>2.11106E-2</v>
      </c>
      <c r="BU18" s="355">
        <v>2.1214199999999999E-2</v>
      </c>
      <c r="BV18" s="355">
        <v>2.2291800000000001E-2</v>
      </c>
    </row>
    <row r="19" spans="1:74" ht="11.1" customHeight="1" x14ac:dyDescent="0.2">
      <c r="A19" s="104" t="s">
        <v>960</v>
      </c>
      <c r="B19" s="130" t="s">
        <v>381</v>
      </c>
      <c r="C19" s="214">
        <v>0.37637857000000002</v>
      </c>
      <c r="D19" s="214">
        <v>0.37994170700000002</v>
      </c>
      <c r="E19" s="214">
        <v>0.35524378200000001</v>
      </c>
      <c r="F19" s="214">
        <v>0.35116206300000002</v>
      </c>
      <c r="G19" s="214">
        <v>0.36443345300000002</v>
      </c>
      <c r="H19" s="214">
        <v>0.38088682000000001</v>
      </c>
      <c r="I19" s="214">
        <v>0.40411346999999997</v>
      </c>
      <c r="J19" s="214">
        <v>0.40075593999999998</v>
      </c>
      <c r="K19" s="214">
        <v>0.37892580999999997</v>
      </c>
      <c r="L19" s="214">
        <v>0.35956117300000001</v>
      </c>
      <c r="M19" s="214">
        <v>0.376882249</v>
      </c>
      <c r="N19" s="214">
        <v>0.38475529400000003</v>
      </c>
      <c r="O19" s="214">
        <v>0.39662927999999997</v>
      </c>
      <c r="P19" s="214">
        <v>0.39567129000000001</v>
      </c>
      <c r="Q19" s="214">
        <v>0.38708109600000001</v>
      </c>
      <c r="R19" s="214">
        <v>0.36919460100000001</v>
      </c>
      <c r="S19" s="214">
        <v>0.37444795600000003</v>
      </c>
      <c r="T19" s="214">
        <v>0.39896805000000002</v>
      </c>
      <c r="U19" s="214">
        <v>0.42035303000000002</v>
      </c>
      <c r="V19" s="214">
        <v>0.40909609000000002</v>
      </c>
      <c r="W19" s="214">
        <v>0.39208246000000002</v>
      </c>
      <c r="X19" s="214">
        <v>0.374882822</v>
      </c>
      <c r="Y19" s="214">
        <v>0.39059428200000001</v>
      </c>
      <c r="Z19" s="214">
        <v>0.40712129000000002</v>
      </c>
      <c r="AA19" s="214">
        <v>0.38817694132000002</v>
      </c>
      <c r="AB19" s="214">
        <v>0.38124019552999999</v>
      </c>
      <c r="AC19" s="214">
        <v>0.36820136324000002</v>
      </c>
      <c r="AD19" s="214">
        <v>0.35891526533000001</v>
      </c>
      <c r="AE19" s="214">
        <v>0.36089219843999998</v>
      </c>
      <c r="AF19" s="214">
        <v>0.37890481140999999</v>
      </c>
      <c r="AG19" s="214">
        <v>0.39824245895999999</v>
      </c>
      <c r="AH19" s="214">
        <v>0.40037430609000002</v>
      </c>
      <c r="AI19" s="214">
        <v>0.38700410066000002</v>
      </c>
      <c r="AJ19" s="214">
        <v>0.36153274662000001</v>
      </c>
      <c r="AK19" s="214">
        <v>0.37599575187000001</v>
      </c>
      <c r="AL19" s="214">
        <v>0.39259146997</v>
      </c>
      <c r="AM19" s="214">
        <v>0.39485052038000001</v>
      </c>
      <c r="AN19" s="214">
        <v>0.38420908044000002</v>
      </c>
      <c r="AO19" s="214">
        <v>0.35543144717000003</v>
      </c>
      <c r="AP19" s="214">
        <v>0.34637574603999999</v>
      </c>
      <c r="AQ19" s="214">
        <v>0.35683651442999997</v>
      </c>
      <c r="AR19" s="214">
        <v>0.38679611634</v>
      </c>
      <c r="AS19" s="214">
        <v>0.40402643548</v>
      </c>
      <c r="AT19" s="214">
        <v>0.39845519760999998</v>
      </c>
      <c r="AU19" s="214">
        <v>0.39010014197999998</v>
      </c>
      <c r="AV19" s="214">
        <v>0.35807871602000002</v>
      </c>
      <c r="AW19" s="214">
        <v>0.38241779218999999</v>
      </c>
      <c r="AX19" s="214">
        <v>0.40016331795999999</v>
      </c>
      <c r="AY19" s="214">
        <v>0.39481021454999998</v>
      </c>
      <c r="AZ19" s="355">
        <v>0.37698389999999998</v>
      </c>
      <c r="BA19" s="355">
        <v>0.3498927</v>
      </c>
      <c r="BB19" s="355">
        <v>0.33726650000000002</v>
      </c>
      <c r="BC19" s="355">
        <v>0.3508734</v>
      </c>
      <c r="BD19" s="355">
        <v>0.37718200000000002</v>
      </c>
      <c r="BE19" s="355">
        <v>0.39620440000000001</v>
      </c>
      <c r="BF19" s="355">
        <v>0.39283240000000003</v>
      </c>
      <c r="BG19" s="355">
        <v>0.38157360000000001</v>
      </c>
      <c r="BH19" s="355">
        <v>0.35224719999999998</v>
      </c>
      <c r="BI19" s="355">
        <v>0.3786717</v>
      </c>
      <c r="BJ19" s="355">
        <v>0.4022715</v>
      </c>
      <c r="BK19" s="355">
        <v>0.3925324</v>
      </c>
      <c r="BL19" s="355">
        <v>0.37573889999999999</v>
      </c>
      <c r="BM19" s="355">
        <v>0.35058620000000001</v>
      </c>
      <c r="BN19" s="355">
        <v>0.34093319999999999</v>
      </c>
      <c r="BO19" s="355">
        <v>0.35564279999999998</v>
      </c>
      <c r="BP19" s="355">
        <v>0.38288850000000002</v>
      </c>
      <c r="BQ19" s="355">
        <v>0.40251920000000002</v>
      </c>
      <c r="BR19" s="355">
        <v>0.3997888</v>
      </c>
      <c r="BS19" s="355">
        <v>0.38879340000000001</v>
      </c>
      <c r="BT19" s="355">
        <v>0.35933219999999999</v>
      </c>
      <c r="BU19" s="355">
        <v>0.38550669999999998</v>
      </c>
      <c r="BV19" s="355">
        <v>0.40867029999999999</v>
      </c>
    </row>
    <row r="20" spans="1:74" ht="11.1" customHeight="1" x14ac:dyDescent="0.2">
      <c r="A20" s="107" t="s">
        <v>782</v>
      </c>
      <c r="B20" s="203" t="s">
        <v>611</v>
      </c>
      <c r="C20" s="214">
        <v>10.407842580000001</v>
      </c>
      <c r="D20" s="214">
        <v>10.27590462</v>
      </c>
      <c r="E20" s="214">
        <v>9.5078633549999996</v>
      </c>
      <c r="F20" s="214">
        <v>9.3764821440000006</v>
      </c>
      <c r="G20" s="214">
        <v>9.9440518069999992</v>
      </c>
      <c r="H20" s="214">
        <v>11.219549130000001</v>
      </c>
      <c r="I20" s="214">
        <v>12.3706522</v>
      </c>
      <c r="J20" s="214">
        <v>12.16800486</v>
      </c>
      <c r="K20" s="214">
        <v>10.98191607</v>
      </c>
      <c r="L20" s="214">
        <v>9.7381243319999999</v>
      </c>
      <c r="M20" s="214">
        <v>9.6506130080000005</v>
      </c>
      <c r="N20" s="214">
        <v>9.9746947729999995</v>
      </c>
      <c r="O20" s="214">
        <v>10.74123988</v>
      </c>
      <c r="P20" s="214">
        <v>10.80568429</v>
      </c>
      <c r="Q20" s="214">
        <v>9.9750175750000007</v>
      </c>
      <c r="R20" s="214">
        <v>9.6285915170000003</v>
      </c>
      <c r="S20" s="214">
        <v>9.7098812809999995</v>
      </c>
      <c r="T20" s="214">
        <v>11.072323430000001</v>
      </c>
      <c r="U20" s="214">
        <v>11.991350710000001</v>
      </c>
      <c r="V20" s="214">
        <v>11.81488944</v>
      </c>
      <c r="W20" s="214">
        <v>11.174677669999999</v>
      </c>
      <c r="X20" s="214">
        <v>9.8706976189999995</v>
      </c>
      <c r="Y20" s="214">
        <v>9.7737384170000006</v>
      </c>
      <c r="Z20" s="214">
        <v>10.61597725</v>
      </c>
      <c r="AA20" s="214">
        <v>11.395863141</v>
      </c>
      <c r="AB20" s="214">
        <v>11.414852086</v>
      </c>
      <c r="AC20" s="214">
        <v>10.122659045000001</v>
      </c>
      <c r="AD20" s="214">
        <v>9.5553708292999993</v>
      </c>
      <c r="AE20" s="214">
        <v>9.7615653903999995</v>
      </c>
      <c r="AF20" s="214">
        <v>11.138637481</v>
      </c>
      <c r="AG20" s="214">
        <v>11.737725829</v>
      </c>
      <c r="AH20" s="214">
        <v>11.751438565999999</v>
      </c>
      <c r="AI20" s="214">
        <v>11.283908141</v>
      </c>
      <c r="AJ20" s="214">
        <v>9.9318483725999993</v>
      </c>
      <c r="AK20" s="214">
        <v>9.8897485038999999</v>
      </c>
      <c r="AL20" s="214">
        <v>10.380323496999999</v>
      </c>
      <c r="AM20" s="214">
        <v>10.91391222</v>
      </c>
      <c r="AN20" s="214">
        <v>11.25069658</v>
      </c>
      <c r="AO20" s="214">
        <v>10.110023431</v>
      </c>
      <c r="AP20" s="214">
        <v>9.4228284440000003</v>
      </c>
      <c r="AQ20" s="214">
        <v>9.5531707083999997</v>
      </c>
      <c r="AR20" s="214">
        <v>11.155271806</v>
      </c>
      <c r="AS20" s="214">
        <v>12.002638435</v>
      </c>
      <c r="AT20" s="214">
        <v>11.967761987999999</v>
      </c>
      <c r="AU20" s="214">
        <v>11.379552892</v>
      </c>
      <c r="AV20" s="214">
        <v>9.8230528967000001</v>
      </c>
      <c r="AW20" s="214">
        <v>9.4919954432000004</v>
      </c>
      <c r="AX20" s="214">
        <v>10.079061318000001</v>
      </c>
      <c r="AY20" s="214">
        <v>10.717200215</v>
      </c>
      <c r="AZ20" s="355">
        <v>10.81537</v>
      </c>
      <c r="BA20" s="355">
        <v>9.8868580000000001</v>
      </c>
      <c r="BB20" s="355">
        <v>9.4623500000000007</v>
      </c>
      <c r="BC20" s="355">
        <v>9.6833089999999995</v>
      </c>
      <c r="BD20" s="355">
        <v>11.191879999999999</v>
      </c>
      <c r="BE20" s="355">
        <v>12.169919999999999</v>
      </c>
      <c r="BF20" s="355">
        <v>12.1997</v>
      </c>
      <c r="BG20" s="355">
        <v>11.32447</v>
      </c>
      <c r="BH20" s="355">
        <v>9.894698</v>
      </c>
      <c r="BI20" s="355">
        <v>9.6949590000000008</v>
      </c>
      <c r="BJ20" s="355">
        <v>10.53881</v>
      </c>
      <c r="BK20" s="355">
        <v>11.11482</v>
      </c>
      <c r="BL20" s="355">
        <v>11.170999999999999</v>
      </c>
      <c r="BM20" s="355">
        <v>10.005520000000001</v>
      </c>
      <c r="BN20" s="355">
        <v>9.5900940000000006</v>
      </c>
      <c r="BO20" s="355">
        <v>9.8090060000000001</v>
      </c>
      <c r="BP20" s="355">
        <v>11.32296</v>
      </c>
      <c r="BQ20" s="355">
        <v>12.29388</v>
      </c>
      <c r="BR20" s="355">
        <v>12.322620000000001</v>
      </c>
      <c r="BS20" s="355">
        <v>11.452669999999999</v>
      </c>
      <c r="BT20" s="355">
        <v>10.02054</v>
      </c>
      <c r="BU20" s="355">
        <v>9.8181580000000004</v>
      </c>
      <c r="BV20" s="355">
        <v>10.713010000000001</v>
      </c>
    </row>
    <row r="21" spans="1:74" ht="11.1" customHeight="1" x14ac:dyDescent="0.2">
      <c r="A21" s="107"/>
      <c r="B21" s="108" t="s">
        <v>197</v>
      </c>
      <c r="C21" s="214"/>
      <c r="D21" s="214"/>
      <c r="E21" s="214"/>
      <c r="F21" s="214"/>
      <c r="G21" s="214"/>
      <c r="H21" s="214"/>
      <c r="I21" s="214"/>
      <c r="J21" s="214"/>
      <c r="K21" s="214"/>
      <c r="L21" s="214"/>
      <c r="M21" s="214"/>
      <c r="N21" s="214"/>
      <c r="O21" s="214"/>
      <c r="P21" s="214"/>
      <c r="Q21" s="214"/>
      <c r="R21" s="214"/>
      <c r="S21" s="214"/>
      <c r="T21" s="214"/>
      <c r="U21" s="214"/>
      <c r="V21" s="214"/>
      <c r="W21" s="214"/>
      <c r="X21" s="214"/>
      <c r="Y21" s="214"/>
      <c r="Z21" s="214"/>
      <c r="AA21" s="214"/>
      <c r="AB21" s="214"/>
      <c r="AC21" s="214"/>
      <c r="AD21" s="214"/>
      <c r="AE21" s="214"/>
      <c r="AF21" s="214"/>
      <c r="AG21" s="214"/>
      <c r="AH21" s="214"/>
      <c r="AI21" s="214"/>
      <c r="AJ21" s="214"/>
      <c r="AK21" s="214"/>
      <c r="AL21" s="214"/>
      <c r="AM21" s="214"/>
      <c r="AN21" s="214"/>
      <c r="AO21" s="214"/>
      <c r="AP21" s="214"/>
      <c r="AQ21" s="214"/>
      <c r="AR21" s="214"/>
      <c r="AS21" s="214"/>
      <c r="AT21" s="214"/>
      <c r="AU21" s="214"/>
      <c r="AV21" s="214"/>
      <c r="AW21" s="214"/>
      <c r="AX21" s="214"/>
      <c r="AY21" s="214"/>
      <c r="AZ21" s="355"/>
      <c r="BA21" s="355"/>
      <c r="BB21" s="355"/>
      <c r="BC21" s="355"/>
      <c r="BD21" s="355"/>
      <c r="BE21" s="355"/>
      <c r="BF21" s="355"/>
      <c r="BG21" s="355"/>
      <c r="BH21" s="355"/>
      <c r="BI21" s="355"/>
      <c r="BJ21" s="355"/>
      <c r="BK21" s="355"/>
      <c r="BL21" s="355"/>
      <c r="BM21" s="355"/>
      <c r="BN21" s="355"/>
      <c r="BO21" s="355"/>
      <c r="BP21" s="355"/>
      <c r="BQ21" s="355"/>
      <c r="BR21" s="355"/>
      <c r="BS21" s="355"/>
      <c r="BT21" s="355"/>
      <c r="BU21" s="355"/>
      <c r="BV21" s="355"/>
    </row>
    <row r="22" spans="1:74" ht="11.1" customHeight="1" x14ac:dyDescent="0.2">
      <c r="A22" s="107" t="s">
        <v>198</v>
      </c>
      <c r="B22" s="203" t="s">
        <v>199</v>
      </c>
      <c r="C22" s="275">
        <v>995.31406406999997</v>
      </c>
      <c r="D22" s="275">
        <v>853.33518888000003</v>
      </c>
      <c r="E22" s="275">
        <v>784.88255843000002</v>
      </c>
      <c r="F22" s="275">
        <v>695.60420037999995</v>
      </c>
      <c r="G22" s="275">
        <v>796.19487807999997</v>
      </c>
      <c r="H22" s="275">
        <v>969.60423594999997</v>
      </c>
      <c r="I22" s="275">
        <v>1218.5393581000001</v>
      </c>
      <c r="J22" s="275">
        <v>1165.5702057000001</v>
      </c>
      <c r="K22" s="275">
        <v>935.69804342999998</v>
      </c>
      <c r="L22" s="275">
        <v>760.75168471999996</v>
      </c>
      <c r="M22" s="275">
        <v>764.12262069999997</v>
      </c>
      <c r="N22" s="275">
        <v>897.53837107000004</v>
      </c>
      <c r="O22" s="275">
        <v>1034.8159493999999</v>
      </c>
      <c r="P22" s="275">
        <v>887.65899000000002</v>
      </c>
      <c r="Q22" s="275">
        <v>879.13763994999999</v>
      </c>
      <c r="R22" s="275">
        <v>748.83806211000001</v>
      </c>
      <c r="S22" s="275">
        <v>745.64725989999999</v>
      </c>
      <c r="T22" s="275">
        <v>923.60887261000005</v>
      </c>
      <c r="U22" s="275">
        <v>1125.4713297999999</v>
      </c>
      <c r="V22" s="275">
        <v>1079.5269000000001</v>
      </c>
      <c r="W22" s="275">
        <v>948.80645638999999</v>
      </c>
      <c r="X22" s="275">
        <v>772.32041142000003</v>
      </c>
      <c r="Y22" s="275">
        <v>764.14402665</v>
      </c>
      <c r="Z22" s="275">
        <v>1005.9910118</v>
      </c>
      <c r="AA22" s="275">
        <v>1142.5406886000001</v>
      </c>
      <c r="AB22" s="275">
        <v>1001.2911358</v>
      </c>
      <c r="AC22" s="275">
        <v>889.74835040000005</v>
      </c>
      <c r="AD22" s="275">
        <v>718.39102534999995</v>
      </c>
      <c r="AE22" s="275">
        <v>744.67652014999999</v>
      </c>
      <c r="AF22" s="275">
        <v>917.73823455000002</v>
      </c>
      <c r="AG22" s="275">
        <v>1064.5919091999999</v>
      </c>
      <c r="AH22" s="275">
        <v>1054.5860178</v>
      </c>
      <c r="AI22" s="275">
        <v>936.80988212</v>
      </c>
      <c r="AJ22" s="275">
        <v>760.13799637</v>
      </c>
      <c r="AK22" s="275">
        <v>770.83216316999994</v>
      </c>
      <c r="AL22" s="275">
        <v>935.32590988000004</v>
      </c>
      <c r="AM22" s="275">
        <v>1063.8974969000001</v>
      </c>
      <c r="AN22" s="275">
        <v>956.81398403000003</v>
      </c>
      <c r="AO22" s="275">
        <v>902.73274047999996</v>
      </c>
      <c r="AP22" s="275">
        <v>694.13653091000003</v>
      </c>
      <c r="AQ22" s="275">
        <v>731.71559067999999</v>
      </c>
      <c r="AR22" s="275">
        <v>924.35594377999996</v>
      </c>
      <c r="AS22" s="275">
        <v>1120.0223254</v>
      </c>
      <c r="AT22" s="275">
        <v>1108.9811268000001</v>
      </c>
      <c r="AU22" s="275">
        <v>961.31781276000004</v>
      </c>
      <c r="AV22" s="275">
        <v>761.49067854999998</v>
      </c>
      <c r="AW22" s="275">
        <v>709.51984006999999</v>
      </c>
      <c r="AX22" s="275">
        <v>865.94230000000005</v>
      </c>
      <c r="AY22" s="275">
        <v>1004.241</v>
      </c>
      <c r="AZ22" s="338">
        <v>903.73069999999996</v>
      </c>
      <c r="BA22" s="338">
        <v>834.67319999999995</v>
      </c>
      <c r="BB22" s="338">
        <v>697.86929999999995</v>
      </c>
      <c r="BC22" s="338">
        <v>732.67269999999996</v>
      </c>
      <c r="BD22" s="338">
        <v>924.66160000000002</v>
      </c>
      <c r="BE22" s="338">
        <v>1124.4469999999999</v>
      </c>
      <c r="BF22" s="338">
        <v>1122.3119999999999</v>
      </c>
      <c r="BG22" s="338">
        <v>937.22670000000005</v>
      </c>
      <c r="BH22" s="338">
        <v>746.5625</v>
      </c>
      <c r="BI22" s="338">
        <v>718.78150000000005</v>
      </c>
      <c r="BJ22" s="338">
        <v>953.40250000000003</v>
      </c>
      <c r="BK22" s="338">
        <v>1064.587</v>
      </c>
      <c r="BL22" s="338">
        <v>924.35019999999997</v>
      </c>
      <c r="BM22" s="338">
        <v>837.92439999999999</v>
      </c>
      <c r="BN22" s="338">
        <v>704.13530000000003</v>
      </c>
      <c r="BO22" s="338">
        <v>737.69740000000002</v>
      </c>
      <c r="BP22" s="338">
        <v>927.12789999999995</v>
      </c>
      <c r="BQ22" s="338">
        <v>1123.3209999999999</v>
      </c>
      <c r="BR22" s="338">
        <v>1120.71</v>
      </c>
      <c r="BS22" s="338">
        <v>938.81259999999997</v>
      </c>
      <c r="BT22" s="338">
        <v>753.60580000000004</v>
      </c>
      <c r="BU22" s="338">
        <v>725.60900000000004</v>
      </c>
      <c r="BV22" s="338">
        <v>970.65139999999997</v>
      </c>
    </row>
    <row r="23" spans="1:74" ht="11.1" customHeight="1" x14ac:dyDescent="0.2">
      <c r="A23" s="107"/>
      <c r="B23" s="108"/>
      <c r="C23" s="235"/>
      <c r="D23" s="235"/>
      <c r="E23" s="235"/>
      <c r="F23" s="235"/>
      <c r="G23" s="235"/>
      <c r="H23" s="235"/>
      <c r="I23" s="235"/>
      <c r="J23" s="235"/>
      <c r="K23" s="235"/>
      <c r="L23" s="235"/>
      <c r="M23" s="235"/>
      <c r="N23" s="235"/>
      <c r="O23" s="235"/>
      <c r="P23" s="235"/>
      <c r="Q23" s="235"/>
      <c r="R23" s="235"/>
      <c r="S23" s="235"/>
      <c r="T23" s="235"/>
      <c r="U23" s="235"/>
      <c r="V23" s="235"/>
      <c r="W23" s="235"/>
      <c r="X23" s="235"/>
      <c r="Y23" s="235"/>
      <c r="Z23" s="235"/>
      <c r="AA23" s="235"/>
      <c r="AB23" s="235"/>
      <c r="AC23" s="235"/>
      <c r="AD23" s="235"/>
      <c r="AE23" s="235"/>
      <c r="AF23" s="235"/>
      <c r="AG23" s="235"/>
      <c r="AH23" s="235"/>
      <c r="AI23" s="235"/>
      <c r="AJ23" s="235"/>
      <c r="AK23" s="235"/>
      <c r="AL23" s="235"/>
      <c r="AM23" s="235"/>
      <c r="AN23" s="235"/>
      <c r="AO23" s="235"/>
      <c r="AP23" s="235"/>
      <c r="AQ23" s="235"/>
      <c r="AR23" s="235"/>
      <c r="AS23" s="235"/>
      <c r="AT23" s="235"/>
      <c r="AU23" s="235"/>
      <c r="AV23" s="235"/>
      <c r="AW23" s="235"/>
      <c r="AX23" s="235"/>
      <c r="AY23" s="235"/>
      <c r="AZ23" s="378"/>
      <c r="BA23" s="378"/>
      <c r="BB23" s="378"/>
      <c r="BC23" s="378"/>
      <c r="BD23" s="378"/>
      <c r="BE23" s="378"/>
      <c r="BF23" s="378"/>
      <c r="BG23" s="378"/>
      <c r="BH23" s="378"/>
      <c r="BI23" s="378"/>
      <c r="BJ23" s="378"/>
      <c r="BK23" s="378"/>
      <c r="BL23" s="378"/>
      <c r="BM23" s="378"/>
      <c r="BN23" s="378"/>
      <c r="BO23" s="378"/>
      <c r="BP23" s="378"/>
      <c r="BQ23" s="378"/>
      <c r="BR23" s="378"/>
      <c r="BS23" s="378"/>
      <c r="BT23" s="378"/>
      <c r="BU23" s="378"/>
      <c r="BV23" s="378"/>
    </row>
    <row r="24" spans="1:74" ht="11.1" customHeight="1" x14ac:dyDescent="0.2">
      <c r="A24" s="107"/>
      <c r="B24" s="109" t="s">
        <v>100</v>
      </c>
      <c r="C24" s="235"/>
      <c r="D24" s="235"/>
      <c r="E24" s="235"/>
      <c r="F24" s="235"/>
      <c r="G24" s="235"/>
      <c r="H24" s="235"/>
      <c r="I24" s="235"/>
      <c r="J24" s="235"/>
      <c r="K24" s="235"/>
      <c r="L24" s="235"/>
      <c r="M24" s="235"/>
      <c r="N24" s="235"/>
      <c r="O24" s="235"/>
      <c r="P24" s="235"/>
      <c r="Q24" s="235"/>
      <c r="R24" s="235"/>
      <c r="S24" s="235"/>
      <c r="T24" s="235"/>
      <c r="U24" s="235"/>
      <c r="V24" s="235"/>
      <c r="W24" s="235"/>
      <c r="X24" s="235"/>
      <c r="Y24" s="235"/>
      <c r="Z24" s="235"/>
      <c r="AA24" s="235"/>
      <c r="AB24" s="235"/>
      <c r="AC24" s="235"/>
      <c r="AD24" s="235"/>
      <c r="AE24" s="235"/>
      <c r="AF24" s="235"/>
      <c r="AG24" s="235"/>
      <c r="AH24" s="235"/>
      <c r="AI24" s="235"/>
      <c r="AJ24" s="235"/>
      <c r="AK24" s="235"/>
      <c r="AL24" s="235"/>
      <c r="AM24" s="235"/>
      <c r="AN24" s="235"/>
      <c r="AO24" s="235"/>
      <c r="AP24" s="235"/>
      <c r="AQ24" s="235"/>
      <c r="AR24" s="235"/>
      <c r="AS24" s="235"/>
      <c r="AT24" s="235"/>
      <c r="AU24" s="235"/>
      <c r="AV24" s="235"/>
      <c r="AW24" s="235"/>
      <c r="AX24" s="235"/>
      <c r="AY24" s="235"/>
      <c r="AZ24" s="378"/>
      <c r="BA24" s="378"/>
      <c r="BB24" s="378"/>
      <c r="BC24" s="378"/>
      <c r="BD24" s="378"/>
      <c r="BE24" s="378"/>
      <c r="BF24" s="378"/>
      <c r="BG24" s="378"/>
      <c r="BH24" s="378"/>
      <c r="BI24" s="378"/>
      <c r="BJ24" s="378"/>
      <c r="BK24" s="378"/>
      <c r="BL24" s="378"/>
      <c r="BM24" s="378"/>
      <c r="BN24" s="378"/>
      <c r="BO24" s="378"/>
      <c r="BP24" s="378"/>
      <c r="BQ24" s="378"/>
      <c r="BR24" s="378"/>
      <c r="BS24" s="378"/>
      <c r="BT24" s="378"/>
      <c r="BU24" s="378"/>
      <c r="BV24" s="378"/>
    </row>
    <row r="25" spans="1:74" ht="11.1" customHeight="1" x14ac:dyDescent="0.2">
      <c r="A25" s="107" t="s">
        <v>65</v>
      </c>
      <c r="B25" s="203" t="s">
        <v>85</v>
      </c>
      <c r="C25" s="258">
        <v>180.091309</v>
      </c>
      <c r="D25" s="258">
        <v>186.86552</v>
      </c>
      <c r="E25" s="258">
        <v>195.37981099999999</v>
      </c>
      <c r="F25" s="258">
        <v>202.26539299999999</v>
      </c>
      <c r="G25" s="258">
        <v>203.13744500000001</v>
      </c>
      <c r="H25" s="258">
        <v>197.92399</v>
      </c>
      <c r="I25" s="258">
        <v>183.95845399999999</v>
      </c>
      <c r="J25" s="258">
        <v>178.536947</v>
      </c>
      <c r="K25" s="258">
        <v>182.01965100000001</v>
      </c>
      <c r="L25" s="258">
        <v>186.39613399999999</v>
      </c>
      <c r="M25" s="258">
        <v>188.291324</v>
      </c>
      <c r="N25" s="258">
        <v>185.11583300000001</v>
      </c>
      <c r="O25" s="258">
        <v>178.85896299999999</v>
      </c>
      <c r="P25" s="258">
        <v>175.56505300000001</v>
      </c>
      <c r="Q25" s="258">
        <v>171.73636999999999</v>
      </c>
      <c r="R25" s="258">
        <v>173.014216</v>
      </c>
      <c r="S25" s="258">
        <v>177.17407700000001</v>
      </c>
      <c r="T25" s="258">
        <v>171.12356399999999</v>
      </c>
      <c r="U25" s="258">
        <v>160.019272</v>
      </c>
      <c r="V25" s="258">
        <v>154.567047</v>
      </c>
      <c r="W25" s="258">
        <v>152.693941</v>
      </c>
      <c r="X25" s="258">
        <v>154.19420600000001</v>
      </c>
      <c r="Y25" s="258">
        <v>156.24880999999999</v>
      </c>
      <c r="Z25" s="258">
        <v>147.88424699999999</v>
      </c>
      <c r="AA25" s="258">
        <v>133.70472699999999</v>
      </c>
      <c r="AB25" s="258">
        <v>119.90428300000001</v>
      </c>
      <c r="AC25" s="258">
        <v>118.260238</v>
      </c>
      <c r="AD25" s="258">
        <v>128.92501799999999</v>
      </c>
      <c r="AE25" s="258">
        <v>136.92056299999999</v>
      </c>
      <c r="AF25" s="258">
        <v>133.479434</v>
      </c>
      <c r="AG25" s="258">
        <v>125.869913</v>
      </c>
      <c r="AH25" s="258">
        <v>121.36913199999999</v>
      </c>
      <c r="AI25" s="258">
        <v>124.54611800000001</v>
      </c>
      <c r="AJ25" s="258">
        <v>136.96425400000001</v>
      </c>
      <c r="AK25" s="258">
        <v>142.59539599999999</v>
      </c>
      <c r="AL25" s="258">
        <v>151.54845399999999</v>
      </c>
      <c r="AM25" s="258">
        <v>154.69088099999999</v>
      </c>
      <c r="AN25" s="258">
        <v>149.67057199999999</v>
      </c>
      <c r="AO25" s="258">
        <v>154.84059400000001</v>
      </c>
      <c r="AP25" s="258">
        <v>167.48971399999999</v>
      </c>
      <c r="AQ25" s="258">
        <v>173.214394</v>
      </c>
      <c r="AR25" s="258">
        <v>166.80988400000001</v>
      </c>
      <c r="AS25" s="258">
        <v>158.32957300000001</v>
      </c>
      <c r="AT25" s="258">
        <v>156.277209</v>
      </c>
      <c r="AU25" s="258">
        <v>162.37259900000001</v>
      </c>
      <c r="AV25" s="258">
        <v>175.94012000000001</v>
      </c>
      <c r="AW25" s="258">
        <v>188.64640499999999</v>
      </c>
      <c r="AX25" s="258">
        <v>188.209</v>
      </c>
      <c r="AY25" s="258">
        <v>177.709</v>
      </c>
      <c r="AZ25" s="346">
        <v>178.4965</v>
      </c>
      <c r="BA25" s="346">
        <v>183.387</v>
      </c>
      <c r="BB25" s="346">
        <v>188.10480000000001</v>
      </c>
      <c r="BC25" s="346">
        <v>188.821</v>
      </c>
      <c r="BD25" s="346">
        <v>184.053</v>
      </c>
      <c r="BE25" s="346">
        <v>173.5966</v>
      </c>
      <c r="BF25" s="346">
        <v>166.9101</v>
      </c>
      <c r="BG25" s="346">
        <v>167.23400000000001</v>
      </c>
      <c r="BH25" s="346">
        <v>173.50290000000001</v>
      </c>
      <c r="BI25" s="346">
        <v>175.40799999999999</v>
      </c>
      <c r="BJ25" s="346">
        <v>175.44990000000001</v>
      </c>
      <c r="BK25" s="346">
        <v>171.00110000000001</v>
      </c>
      <c r="BL25" s="346">
        <v>171.9452</v>
      </c>
      <c r="BM25" s="346">
        <v>176.86709999999999</v>
      </c>
      <c r="BN25" s="346">
        <v>180.21289999999999</v>
      </c>
      <c r="BO25" s="346">
        <v>181.1799</v>
      </c>
      <c r="BP25" s="346">
        <v>176.6036</v>
      </c>
      <c r="BQ25" s="346">
        <v>166.3623</v>
      </c>
      <c r="BR25" s="346">
        <v>159.77209999999999</v>
      </c>
      <c r="BS25" s="346">
        <v>160.1448</v>
      </c>
      <c r="BT25" s="346">
        <v>165.0489</v>
      </c>
      <c r="BU25" s="346">
        <v>167.0394</v>
      </c>
      <c r="BV25" s="346">
        <v>163.3819</v>
      </c>
    </row>
    <row r="26" spans="1:74" ht="11.1" customHeight="1" x14ac:dyDescent="0.2">
      <c r="A26" s="107" t="s">
        <v>81</v>
      </c>
      <c r="B26" s="203" t="s">
        <v>83</v>
      </c>
      <c r="C26" s="258">
        <v>15.242139</v>
      </c>
      <c r="D26" s="258">
        <v>15.150454</v>
      </c>
      <c r="E26" s="258">
        <v>15.324013000000001</v>
      </c>
      <c r="F26" s="258">
        <v>15.153881</v>
      </c>
      <c r="G26" s="258">
        <v>14.813898</v>
      </c>
      <c r="H26" s="258">
        <v>14.600139</v>
      </c>
      <c r="I26" s="258">
        <v>13.87191</v>
      </c>
      <c r="J26" s="258">
        <v>13.668342000000001</v>
      </c>
      <c r="K26" s="258">
        <v>13.523578000000001</v>
      </c>
      <c r="L26" s="258">
        <v>13.405614999999999</v>
      </c>
      <c r="M26" s="258">
        <v>13.220634</v>
      </c>
      <c r="N26" s="258">
        <v>12.998638</v>
      </c>
      <c r="O26" s="258">
        <v>12.219094999999999</v>
      </c>
      <c r="P26" s="258">
        <v>12.024288</v>
      </c>
      <c r="Q26" s="258">
        <v>12.983297</v>
      </c>
      <c r="R26" s="258">
        <v>12.531000000000001</v>
      </c>
      <c r="S26" s="258">
        <v>12.475519</v>
      </c>
      <c r="T26" s="258">
        <v>12.197537000000001</v>
      </c>
      <c r="U26" s="258">
        <v>11.76</v>
      </c>
      <c r="V26" s="258">
        <v>12.274962</v>
      </c>
      <c r="W26" s="258">
        <v>12.348831000000001</v>
      </c>
      <c r="X26" s="258">
        <v>12.514302000000001</v>
      </c>
      <c r="Y26" s="258">
        <v>13.04583</v>
      </c>
      <c r="Z26" s="258">
        <v>12.926384000000001</v>
      </c>
      <c r="AA26" s="258">
        <v>10.056524</v>
      </c>
      <c r="AB26" s="258">
        <v>10.676515999999999</v>
      </c>
      <c r="AC26" s="258">
        <v>10.606097</v>
      </c>
      <c r="AD26" s="258">
        <v>10.607760000000001</v>
      </c>
      <c r="AE26" s="258">
        <v>10.580579999999999</v>
      </c>
      <c r="AF26" s="258">
        <v>10.659186</v>
      </c>
      <c r="AG26" s="258">
        <v>10.250047</v>
      </c>
      <c r="AH26" s="258">
        <v>10.460414999999999</v>
      </c>
      <c r="AI26" s="258">
        <v>10.531572000000001</v>
      </c>
      <c r="AJ26" s="258">
        <v>10.890506</v>
      </c>
      <c r="AK26" s="258">
        <v>11.977948</v>
      </c>
      <c r="AL26" s="258">
        <v>12.763876</v>
      </c>
      <c r="AM26" s="258">
        <v>12.141869</v>
      </c>
      <c r="AN26" s="258">
        <v>9.7802150000000001</v>
      </c>
      <c r="AO26" s="258">
        <v>10.167206</v>
      </c>
      <c r="AP26" s="258">
        <v>10.044839</v>
      </c>
      <c r="AQ26" s="258">
        <v>10.417028999999999</v>
      </c>
      <c r="AR26" s="258">
        <v>10.462804</v>
      </c>
      <c r="AS26" s="258">
        <v>10.156632999999999</v>
      </c>
      <c r="AT26" s="258">
        <v>9.9679020000000005</v>
      </c>
      <c r="AU26" s="258">
        <v>10.616778999999999</v>
      </c>
      <c r="AV26" s="258">
        <v>11.322482000000001</v>
      </c>
      <c r="AW26" s="258">
        <v>12.132502000000001</v>
      </c>
      <c r="AX26" s="258">
        <v>13.17436</v>
      </c>
      <c r="AY26" s="258">
        <v>12.78571</v>
      </c>
      <c r="AZ26" s="346">
        <v>13.012790000000001</v>
      </c>
      <c r="BA26" s="346">
        <v>13.286899999999999</v>
      </c>
      <c r="BB26" s="346">
        <v>13.087479999999999</v>
      </c>
      <c r="BC26" s="346">
        <v>12.987909999999999</v>
      </c>
      <c r="BD26" s="346">
        <v>13.038650000000001</v>
      </c>
      <c r="BE26" s="346">
        <v>12.479749999999999</v>
      </c>
      <c r="BF26" s="346">
        <v>12.397500000000001</v>
      </c>
      <c r="BG26" s="346">
        <v>12.571289999999999</v>
      </c>
      <c r="BH26" s="346">
        <v>12.75737</v>
      </c>
      <c r="BI26" s="346">
        <v>12.92469</v>
      </c>
      <c r="BJ26" s="346">
        <v>12.803100000000001</v>
      </c>
      <c r="BK26" s="346">
        <v>12.343450000000001</v>
      </c>
      <c r="BL26" s="346">
        <v>12.55977</v>
      </c>
      <c r="BM26" s="346">
        <v>12.80983</v>
      </c>
      <c r="BN26" s="346">
        <v>12.58118</v>
      </c>
      <c r="BO26" s="346">
        <v>12.468909999999999</v>
      </c>
      <c r="BP26" s="346">
        <v>12.54862</v>
      </c>
      <c r="BQ26" s="346">
        <v>12.038629999999999</v>
      </c>
      <c r="BR26" s="346">
        <v>11.988340000000001</v>
      </c>
      <c r="BS26" s="346">
        <v>12.159459999999999</v>
      </c>
      <c r="BT26" s="346">
        <v>12.3202</v>
      </c>
      <c r="BU26" s="346">
        <v>12.444559999999999</v>
      </c>
      <c r="BV26" s="346">
        <v>12.263780000000001</v>
      </c>
    </row>
    <row r="27" spans="1:74" ht="11.1" customHeight="1" x14ac:dyDescent="0.2">
      <c r="A27" s="107" t="s">
        <v>82</v>
      </c>
      <c r="B27" s="203" t="s">
        <v>84</v>
      </c>
      <c r="C27" s="258">
        <v>16.682179000000001</v>
      </c>
      <c r="D27" s="258">
        <v>16.500475000000002</v>
      </c>
      <c r="E27" s="258">
        <v>16.413094999999998</v>
      </c>
      <c r="F27" s="258">
        <v>16.371372999999998</v>
      </c>
      <c r="G27" s="258">
        <v>16.290493000000001</v>
      </c>
      <c r="H27" s="258">
        <v>16.248121000000001</v>
      </c>
      <c r="I27" s="258">
        <v>16.699631</v>
      </c>
      <c r="J27" s="258">
        <v>16.123415000000001</v>
      </c>
      <c r="K27" s="258">
        <v>16.058872999999998</v>
      </c>
      <c r="L27" s="258">
        <v>16.019271</v>
      </c>
      <c r="M27" s="258">
        <v>16.030847000000001</v>
      </c>
      <c r="N27" s="258">
        <v>16.433373</v>
      </c>
      <c r="O27" s="258">
        <v>16.430948999999998</v>
      </c>
      <c r="P27" s="258">
        <v>16.516938</v>
      </c>
      <c r="Q27" s="258">
        <v>16.508486000000001</v>
      </c>
      <c r="R27" s="258">
        <v>16.322309000000001</v>
      </c>
      <c r="S27" s="258">
        <v>16.271231</v>
      </c>
      <c r="T27" s="258">
        <v>16.345048999999999</v>
      </c>
      <c r="U27" s="258">
        <v>16.259592000000001</v>
      </c>
      <c r="V27" s="258">
        <v>16.350287000000002</v>
      </c>
      <c r="W27" s="258">
        <v>16.301220000000001</v>
      </c>
      <c r="X27" s="258">
        <v>16.496969</v>
      </c>
      <c r="Y27" s="258">
        <v>16.787022</v>
      </c>
      <c r="Z27" s="258">
        <v>16.067637000000001</v>
      </c>
      <c r="AA27" s="258">
        <v>15.057862</v>
      </c>
      <c r="AB27" s="258">
        <v>16.002562999999999</v>
      </c>
      <c r="AC27" s="258">
        <v>16.147631000000001</v>
      </c>
      <c r="AD27" s="258">
        <v>16.482986</v>
      </c>
      <c r="AE27" s="258">
        <v>16.284594999999999</v>
      </c>
      <c r="AF27" s="258">
        <v>16.583413</v>
      </c>
      <c r="AG27" s="258">
        <v>16.489792000000001</v>
      </c>
      <c r="AH27" s="258">
        <v>16.510366000000001</v>
      </c>
      <c r="AI27" s="258">
        <v>16.863444999999999</v>
      </c>
      <c r="AJ27" s="258">
        <v>17.428569</v>
      </c>
      <c r="AK27" s="258">
        <v>18.165973000000001</v>
      </c>
      <c r="AL27" s="258">
        <v>18.309222999999999</v>
      </c>
      <c r="AM27" s="258">
        <v>18.036784999999998</v>
      </c>
      <c r="AN27" s="258">
        <v>16.237127999999998</v>
      </c>
      <c r="AO27" s="258">
        <v>16.637274999999999</v>
      </c>
      <c r="AP27" s="258">
        <v>16.693346999999999</v>
      </c>
      <c r="AQ27" s="258">
        <v>16.702672</v>
      </c>
      <c r="AR27" s="258">
        <v>16.666422000000001</v>
      </c>
      <c r="AS27" s="258">
        <v>16.620318000000001</v>
      </c>
      <c r="AT27" s="258">
        <v>16.700738000000001</v>
      </c>
      <c r="AU27" s="258">
        <v>17.115829000000002</v>
      </c>
      <c r="AV27" s="258">
        <v>17.344486</v>
      </c>
      <c r="AW27" s="258">
        <v>17.414697</v>
      </c>
      <c r="AX27" s="258">
        <v>17.533370000000001</v>
      </c>
      <c r="AY27" s="258">
        <v>17.569120000000002</v>
      </c>
      <c r="AZ27" s="346">
        <v>17.679449999999999</v>
      </c>
      <c r="BA27" s="346">
        <v>17.590109999999999</v>
      </c>
      <c r="BB27" s="346">
        <v>17.482749999999999</v>
      </c>
      <c r="BC27" s="346">
        <v>17.395420000000001</v>
      </c>
      <c r="BD27" s="346">
        <v>17.445399999999999</v>
      </c>
      <c r="BE27" s="346">
        <v>17.369820000000001</v>
      </c>
      <c r="BF27" s="346">
        <v>17.33229</v>
      </c>
      <c r="BG27" s="346">
        <v>17.331600000000002</v>
      </c>
      <c r="BH27" s="346">
        <v>17.398869999999999</v>
      </c>
      <c r="BI27" s="346">
        <v>17.5715</v>
      </c>
      <c r="BJ27" s="346">
        <v>17.59422</v>
      </c>
      <c r="BK27" s="346">
        <v>17.616669999999999</v>
      </c>
      <c r="BL27" s="346">
        <v>17.721119999999999</v>
      </c>
      <c r="BM27" s="346">
        <v>17.62482</v>
      </c>
      <c r="BN27" s="346">
        <v>17.512139999999999</v>
      </c>
      <c r="BO27" s="346">
        <v>17.420449999999999</v>
      </c>
      <c r="BP27" s="346">
        <v>17.4695</v>
      </c>
      <c r="BQ27" s="346">
        <v>17.393059999999998</v>
      </c>
      <c r="BR27" s="346">
        <v>17.354659999999999</v>
      </c>
      <c r="BS27" s="346">
        <v>17.35107</v>
      </c>
      <c r="BT27" s="346">
        <v>17.412949999999999</v>
      </c>
      <c r="BU27" s="346">
        <v>17.577210000000001</v>
      </c>
      <c r="BV27" s="346">
        <v>17.589590000000001</v>
      </c>
    </row>
    <row r="28" spans="1:74" ht="11.1" customHeight="1" x14ac:dyDescent="0.2">
      <c r="A28" s="107"/>
      <c r="B28" s="108"/>
      <c r="C28" s="235"/>
      <c r="D28" s="235"/>
      <c r="E28" s="235"/>
      <c r="F28" s="235"/>
      <c r="G28" s="235"/>
      <c r="H28" s="235"/>
      <c r="I28" s="235"/>
      <c r="J28" s="235"/>
      <c r="K28" s="235"/>
      <c r="L28" s="235"/>
      <c r="M28" s="235"/>
      <c r="N28" s="235"/>
      <c r="O28" s="235"/>
      <c r="P28" s="235"/>
      <c r="Q28" s="235"/>
      <c r="R28" s="235"/>
      <c r="S28" s="235"/>
      <c r="T28" s="235"/>
      <c r="U28" s="235"/>
      <c r="V28" s="235"/>
      <c r="W28" s="235"/>
      <c r="X28" s="235"/>
      <c r="Y28" s="235"/>
      <c r="Z28" s="235"/>
      <c r="AA28" s="235"/>
      <c r="AB28" s="235"/>
      <c r="AC28" s="235"/>
      <c r="AD28" s="235"/>
      <c r="AE28" s="235"/>
      <c r="AF28" s="235"/>
      <c r="AG28" s="235"/>
      <c r="AH28" s="235"/>
      <c r="AI28" s="235"/>
      <c r="AJ28" s="235"/>
      <c r="AK28" s="235"/>
      <c r="AL28" s="235"/>
      <c r="AM28" s="235"/>
      <c r="AN28" s="235"/>
      <c r="AO28" s="235"/>
      <c r="AP28" s="235"/>
      <c r="AQ28" s="235"/>
      <c r="AR28" s="235"/>
      <c r="AS28" s="235"/>
      <c r="AT28" s="235"/>
      <c r="AU28" s="235"/>
      <c r="AV28" s="235"/>
      <c r="AW28" s="235"/>
      <c r="AX28" s="235"/>
      <c r="AY28" s="235"/>
      <c r="AZ28" s="378"/>
      <c r="BA28" s="378"/>
      <c r="BB28" s="378"/>
      <c r="BC28" s="378"/>
      <c r="BD28" s="378"/>
      <c r="BE28" s="378"/>
      <c r="BF28" s="378"/>
      <c r="BG28" s="378"/>
      <c r="BH28" s="378"/>
      <c r="BI28" s="378"/>
      <c r="BJ28" s="378"/>
      <c r="BK28" s="378"/>
      <c r="BL28" s="378"/>
      <c r="BM28" s="378"/>
      <c r="BN28" s="378"/>
      <c r="BO28" s="378"/>
      <c r="BP28" s="378"/>
      <c r="BQ28" s="378"/>
      <c r="BR28" s="378"/>
      <c r="BS28" s="378"/>
      <c r="BT28" s="378"/>
      <c r="BU28" s="378"/>
      <c r="BV28" s="378"/>
    </row>
    <row r="29" spans="1:74" ht="11.1" customHeight="1" x14ac:dyDescent="0.2">
      <c r="A29" s="107"/>
      <c r="B29" s="55" t="s">
        <v>142</v>
      </c>
      <c r="C29" s="235"/>
      <c r="D29" s="235"/>
      <c r="E29" s="235"/>
      <c r="F29" s="235"/>
      <c r="G29" s="235"/>
      <c r="H29" s="235"/>
      <c r="I29" s="235"/>
      <c r="J29" s="235"/>
      <c r="K29" s="235"/>
      <c r="L29" s="235"/>
      <c r="M29" s="235"/>
      <c r="N29" s="235"/>
      <c r="O29" s="235"/>
      <c r="P29" s="235"/>
      <c r="Q29" s="235"/>
      <c r="R29" s="235"/>
      <c r="S29" s="235"/>
      <c r="T29" s="235"/>
      <c r="U29" s="235"/>
      <c r="V29" s="235"/>
      <c r="W29" s="235"/>
      <c r="X29" s="235"/>
      <c r="Y29" s="235"/>
      <c r="Z29" s="235"/>
      <c r="AA29" s="235"/>
      <c r="AB29" s="235"/>
      <c r="AC29" s="235"/>
      <c r="AD29" s="235"/>
      <c r="AE29" s="235"/>
      <c r="AF29" s="235"/>
      <c r="AG29" s="235"/>
      <c r="AH29" s="235"/>
      <c r="AI29" s="235"/>
      <c r="AJ29" s="235"/>
      <c r="AK29" s="235"/>
      <c r="AL29" s="235"/>
      <c r="AM29" s="235"/>
      <c r="AN29" s="235"/>
      <c r="AO29" s="235"/>
      <c r="AP29" s="235"/>
      <c r="AQ29" s="235"/>
      <c r="AR29" s="235"/>
      <c r="AS29" s="235"/>
      <c r="AT29" s="235"/>
      <c r="AU29" s="235"/>
      <c r="AV29" s="235"/>
      <c r="AW29" s="235"/>
      <c r="AX29" s="235"/>
      <c r="AY29" s="235"/>
      <c r="AZ29" s="378"/>
      <c r="BA29" s="378"/>
      <c r="BB29" s="378"/>
      <c r="BC29" s="378"/>
      <c r="BD29" s="378"/>
      <c r="BE29" s="378"/>
      <c r="BF29" s="378"/>
      <c r="BG29" s="378"/>
      <c r="BH29" s="378"/>
      <c r="BI29" s="378"/>
      <c r="BJ29" s="378"/>
      <c r="BK29" s="378"/>
      <c r="BL29" s="378"/>
      <c r="BM29" s="378"/>
      <c r="BN29" s="378"/>
      <c r="BO29" s="378"/>
      <c r="BP29" s="378"/>
      <c r="BQ29" s="378"/>
      <c r="BR29" s="378"/>
      <c r="BS29" s="378"/>
      <c r="BT29" s="378"/>
      <c r="BU29" s="378"/>
      <c r="BV29" s="378"/>
    </row>
    <row r="30" spans="1:74" ht="11.1" customHeight="1" x14ac:dyDescent="0.2">
      <c r="A30" s="107"/>
      <c r="B30" s="55" t="s">
        <v>37</v>
      </c>
      <c r="C30" s="235"/>
      <c r="D30" s="235"/>
      <c r="E30" s="235"/>
      <c r="F30" s="235"/>
      <c r="G30" s="235"/>
      <c r="H30" s="235"/>
      <c r="I30" s="235"/>
      <c r="J30" s="235"/>
      <c r="K30" s="235"/>
      <c r="L30" s="235"/>
      <c r="M30" s="235"/>
      <c r="N30" s="235"/>
      <c r="O30" s="235"/>
      <c r="P30" s="235"/>
      <c r="Q30" s="235"/>
      <c r="R30" s="235"/>
      <c r="S30" s="235"/>
      <c r="T30" s="235"/>
      <c r="U30" s="235"/>
      <c r="V30" s="235"/>
      <c r="W30" s="235"/>
      <c r="X30" s="235"/>
      <c r="Y30" s="235"/>
      <c r="Z30" s="235"/>
      <c r="AA30" s="235"/>
      <c r="AB30" s="235"/>
      <c r="AC30" s="235"/>
      <c r="AD30" s="235"/>
      <c r="AE30" s="235"/>
      <c r="AF30" s="235"/>
      <c r="AG30" s="235"/>
      <c r="AH30" s="235"/>
      <c r="AI30" s="235"/>
      <c r="AJ30" s="235"/>
      <c r="AK30" s="235"/>
      <c r="AL30" s="235"/>
      <c r="AM30" s="235"/>
      <c r="AN30" s="235"/>
      <c r="AO30" s="235"/>
      <c r="AP30" s="235"/>
      <c r="AQ30" s="235"/>
      <c r="AR30" s="235"/>
      <c r="AS30" s="235"/>
      <c r="AT30" s="235"/>
      <c r="AU30" s="235"/>
      <c r="AV30" s="235"/>
      <c r="AW30" s="235"/>
      <c r="AX30" s="235"/>
      <c r="AY30" s="235"/>
      <c r="AZ30" s="378"/>
      <c r="BA30" s="378"/>
      <c r="BB30" s="378"/>
      <c r="BC30" s="378"/>
      <c r="BD30" s="378"/>
      <c r="BE30" s="378"/>
      <c r="BF30" s="378"/>
      <c r="BG30" s="378"/>
      <c r="BH30" s="378"/>
      <c r="BI30" s="378"/>
      <c r="BJ30" s="378"/>
      <c r="BK30" s="378"/>
      <c r="BL30" s="378"/>
      <c r="BM30" s="378"/>
      <c r="BN30" s="378"/>
      <c r="BO30" s="378"/>
      <c r="BP30" s="378"/>
      <c r="BQ30" s="378"/>
      <c r="BR30" s="378"/>
      <c r="BS30" s="378"/>
      <c r="BT30" s="378"/>
      <c r="BU30" s="378"/>
      <c r="BV30" s="378"/>
    </row>
    <row r="31" spans="1:74" ht="11.1" customHeight="1" x14ac:dyDescent="0.2">
      <c r="A31" s="52" t="s">
        <v>683</v>
      </c>
      <c r="B31" s="203" t="s">
        <v>545</v>
      </c>
      <c r="C31" s="214">
        <v>2.37</v>
      </c>
      <c r="D31" s="214">
        <v>2.38</v>
      </c>
      <c r="E31" s="214">
        <v>2.39</v>
      </c>
      <c r="F31" s="214">
        <v>2.42</v>
      </c>
      <c r="G31" s="214">
        <v>2.42</v>
      </c>
      <c r="H31" s="214">
        <v>2.36</v>
      </c>
      <c r="I31" s="214">
        <v>2.4</v>
      </c>
      <c r="J31" s="214">
        <v>2.4</v>
      </c>
      <c r="K31" s="214">
        <v>2.38</v>
      </c>
      <c r="L31" s="214">
        <v>2.36</v>
      </c>
      <c r="M31" s="214">
        <v>2.36</v>
      </c>
      <c r="N31" s="214">
        <v>2.36</v>
      </c>
      <c r="O31" s="214">
        <v>2.34</v>
      </c>
      <c r="P31" s="214">
        <v>2.34</v>
      </c>
      <c r="Q31" s="214">
        <v>2.35</v>
      </c>
      <c r="R31" s="214">
        <v>2.37</v>
      </c>
      <c r="S31" s="214">
        <v>2.37</v>
      </c>
      <c r="T31" s="214">
        <v>2.36</v>
      </c>
      <c r="U31" s="214">
        <v>2.31</v>
      </c>
      <c r="V31" s="214">
        <v>2.33</v>
      </c>
      <c r="W31" s="214">
        <v>2.35</v>
      </c>
      <c r="X31" s="214">
        <v>2.34</v>
      </c>
      <c r="Y31" s="214">
        <v>2.33</v>
      </c>
      <c r="Z31" s="214">
        <v>2.34</v>
      </c>
      <c r="AA31" s="214">
        <v>2.29</v>
      </c>
      <c r="AB31" s="214">
        <v>2.3199999999999998</v>
      </c>
      <c r="AC31" s="214">
        <v>2.36</v>
      </c>
      <c r="AD31" s="214">
        <v>2.39</v>
      </c>
      <c r="AE31" s="214">
        <v>2.4</v>
      </c>
      <c r="AF31" s="214">
        <v>2.38</v>
      </c>
      <c r="AG31" s="214">
        <v>2.38</v>
      </c>
      <c r="AH31" s="214">
        <v>2.37</v>
      </c>
      <c r="AI31" s="214">
        <v>2.37</v>
      </c>
      <c r="AJ31" s="214">
        <v>2.31</v>
      </c>
      <c r="AK31" s="214">
        <v>2.2999999999999998</v>
      </c>
      <c r="AL31" s="214">
        <v>2.5099999999999998</v>
      </c>
      <c r="AM31" s="214">
        <v>2.29</v>
      </c>
      <c r="AN31" s="214">
        <v>2.2599999999999998</v>
      </c>
      <c r="AO31" s="214">
        <v>2.2599999999999998</v>
      </c>
      <c r="AP31" s="214">
        <v>2.25</v>
      </c>
      <c r="AQ31" s="214">
        <v>2.2599999999999998</v>
      </c>
      <c r="AR31" s="214">
        <v>2.25</v>
      </c>
      <c r="AS31" s="214">
        <v>2.21</v>
      </c>
      <c r="AT31" s="214">
        <v>2.23</v>
      </c>
      <c r="AU31" s="214">
        <v>2.2200000000000002</v>
      </c>
      <c r="AV31" s="214">
        <v>2.1444651544000002</v>
      </c>
      <c r="AW31" s="214">
        <v>2.1549223184000001</v>
      </c>
      <c r="AX31" s="214">
        <v>2.1456149999999998</v>
      </c>
      <c r="AY31" s="214">
        <v>2.105127</v>
      </c>
      <c r="AZ31" s="355">
        <v>2.1651020000000001</v>
      </c>
      <c r="BA31" s="355">
        <v>2.1587450000000001</v>
      </c>
      <c r="BB31" s="355">
        <v>2.1670660000000002</v>
      </c>
      <c r="BC31" s="355">
        <v>2.2000229999999998</v>
      </c>
      <c r="BD31" s="355">
        <v>2.2174119999999999</v>
      </c>
      <c r="BE31" s="355">
        <v>2.209174</v>
      </c>
      <c r="BF31" s="355">
        <v>2.2152820000000002</v>
      </c>
      <c r="BG31" s="355">
        <v>2.1810689999999999</v>
      </c>
      <c r="BH31" s="355">
        <v>2.1789719999999999</v>
      </c>
      <c r="BI31" s="355">
        <v>2.1347879999999999</v>
      </c>
      <c r="BJ31" s="355">
        <v>2.1775350000000002</v>
      </c>
      <c r="BK31" s="355">
        <v>2.160955</v>
      </c>
      <c r="BL31" s="355">
        <v>2.1679729999999999</v>
      </c>
      <c r="BM31" s="355">
        <v>2.1665220000000001</v>
      </c>
      <c r="BN31" s="355">
        <v>2.1743890000000001</v>
      </c>
      <c r="BO31" s="355">
        <v>2.2168369999999999</v>
      </c>
      <c r="BP31" s="355">
        <v>2.235093</v>
      </c>
      <c r="BQ31" s="355">
        <v>2.2342300000000002</v>
      </c>
      <c r="BR31" s="355">
        <v>2.2417470000000002</v>
      </c>
      <c r="BS31" s="355">
        <v>2.2083930000000001</v>
      </c>
      <c r="BT31" s="355">
        <v>2.2079439999999999</v>
      </c>
      <c r="BU31" s="355">
        <v>2.1661320000000002</v>
      </c>
      <c r="BV31" s="355">
        <v>2.2023130000000002</v>
      </c>
    </row>
    <row r="32" spans="1:74" ht="11.1" customHeight="1" x14ac:dyDescent="0.2">
      <c r="A32" s="107" t="s">
        <v>685</v>
      </c>
      <c r="B32" s="203" t="s">
        <v>612</v>
      </c>
      <c r="C32" s="214">
        <v>3.69</v>
      </c>
      <c r="D32" s="214">
        <v>3.34</v>
      </c>
      <c r="E32" s="214">
        <v>2.99</v>
      </c>
      <c r="F32" s="214">
        <v>2.71</v>
      </c>
      <c r="G32" s="214">
        <v>2.94</v>
      </c>
      <c r="H32" s="214">
        <v>3.11</v>
      </c>
      <c r="I32" s="214">
        <v>3.43</v>
      </c>
      <c r="J32" s="214">
        <v>3.5</v>
      </c>
      <c r="K32" s="214">
        <v>3.41</v>
      </c>
      <c r="L32" s="214">
        <v>3.84</v>
      </c>
      <c r="M32" s="214">
        <v>4.25</v>
      </c>
      <c r="N32" s="214">
        <v>4.21</v>
      </c>
      <c r="O32" s="214">
        <v>4.38</v>
      </c>
      <c r="P32" s="214">
        <v>4.3899999999999997</v>
      </c>
      <c r="Q32" s="214">
        <v>4.3</v>
      </c>
      <c r="R32" s="214">
        <v>4.67</v>
      </c>
      <c r="S32" s="214">
        <v>4.62</v>
      </c>
      <c r="T32" s="214">
        <v>4.42</v>
      </c>
      <c r="U32" s="214">
        <v>4.2</v>
      </c>
      <c r="V32" s="214">
        <v>3.91</v>
      </c>
      <c r="W32" s="214">
        <v>4.08</v>
      </c>
      <c r="X32" s="214">
        <v>4.1100000000000003</v>
      </c>
      <c r="Y32" s="214">
        <v>4.1900000000000004</v>
      </c>
      <c r="Z32" s="214">
        <v>4.91</v>
      </c>
      <c r="AA32" s="214">
        <v>7.02</v>
      </c>
      <c r="AB32" s="214">
        <v>7.4</v>
      </c>
      <c r="AC32" s="214">
        <v>6</v>
      </c>
      <c r="AD32" s="214">
        <v>5.07</v>
      </c>
      <c r="AE32" s="214">
        <v>4.93</v>
      </c>
      <c r="AF32" s="214">
        <v>4.84</v>
      </c>
      <c r="AG32" s="214">
        <v>4.43</v>
      </c>
      <c r="AH32" s="214">
        <v>4.12</v>
      </c>
      <c r="AI32" s="214">
        <v>4.2</v>
      </c>
      <c r="AJ32" s="214">
        <v>4.0999999999999996</v>
      </c>
      <c r="AK32" s="214">
        <v>4.4800000000000004</v>
      </c>
      <c r="AL32" s="214">
        <v>4.3600000000000003</v>
      </c>
      <c r="AM32" s="214">
        <v>4.0999999999999996</v>
      </c>
      <c r="AN32" s="214">
        <v>4.67</v>
      </c>
      <c r="AO32" s="214">
        <v>3.54</v>
      </c>
      <c r="AP32" s="214">
        <v>3.09</v>
      </c>
      <c r="AQ32" s="214">
        <v>3.14</v>
      </c>
      <c r="AR32" s="214">
        <v>3.11</v>
      </c>
      <c r="AS32" s="214">
        <v>3.11</v>
      </c>
      <c r="AT32" s="214">
        <v>3.1</v>
      </c>
      <c r="AU32" s="214">
        <v>3.06</v>
      </c>
      <c r="AV32" s="214">
        <v>2.9076634716999998</v>
      </c>
      <c r="AW32" s="214">
        <v>2.6339059811999999</v>
      </c>
      <c r="AX32" s="214">
        <v>3.0270619999999999</v>
      </c>
      <c r="AY32" s="214">
        <v>3.5748289999999998</v>
      </c>
      <c r="AZ32" s="355">
        <v>3.60087</v>
      </c>
      <c r="BA32" s="355">
        <v>3.4920049999999998</v>
      </c>
      <c r="BB32" s="355">
        <v>3.3455879999999998</v>
      </c>
      <c r="BC32" s="355">
        <v>3.2625570000000002</v>
      </c>
      <c r="BD32" s="355">
        <v>3.1474229999999999</v>
      </c>
      <c r="BE32" s="355">
        <v>3.2577259999999999</v>
      </c>
      <c r="BF32" s="355">
        <v>3.283852</v>
      </c>
      <c r="BG32" s="355">
        <v>3.5586039999999999</v>
      </c>
      <c r="BH32" s="355">
        <v>3.8660939999999999</v>
      </c>
      <c r="BI32" s="355">
        <v>4.071631</v>
      </c>
      <c r="BJ32" s="355">
        <v>4.3117159999999997</v>
      </c>
      <c r="BK32" s="355">
        <v>4.599704</v>
      </c>
      <c r="BL32" s="355">
        <v>4.5081680000000004</v>
      </c>
      <c r="BM32" s="355">
        <v>4.1895319999999998</v>
      </c>
      <c r="BN32" s="355">
        <v>3.9118729999999999</v>
      </c>
      <c r="BO32" s="355">
        <v>3.7403650000000002</v>
      </c>
      <c r="BP32" s="355">
        <v>3.6228509999999998</v>
      </c>
      <c r="BQ32" s="355">
        <v>3.6689370000000001</v>
      </c>
      <c r="BR32" s="355">
        <v>3.6539679999999999</v>
      </c>
      <c r="BS32" s="355">
        <v>3.9158469999999999</v>
      </c>
      <c r="BT32" s="355">
        <v>4.2239769999999996</v>
      </c>
      <c r="BU32" s="355">
        <v>4.4363000000000001</v>
      </c>
      <c r="BV32" s="355">
        <v>4.6865560000000004</v>
      </c>
    </row>
    <row r="33" spans="1:74" ht="11.1" customHeight="1" x14ac:dyDescent="0.2">
      <c r="A33" s="52" t="s">
        <v>684</v>
      </c>
      <c r="B33" s="203" t="s">
        <v>554</v>
      </c>
      <c r="C33" s="214">
        <v>20.86</v>
      </c>
      <c r="D33" s="214">
        <v>21.1</v>
      </c>
      <c r="E33" s="214">
        <v>22.1</v>
      </c>
      <c r="F33" s="214">
        <v>22.99</v>
      </c>
      <c r="G33" s="214">
        <v>23.06</v>
      </c>
      <c r="H33" s="214">
        <v>22.41</v>
      </c>
      <c r="I33" s="214">
        <v>19.84</v>
      </c>
      <c r="J33" s="214">
        <v>19.86</v>
      </c>
      <c r="K33" s="214">
        <v>20.9</v>
      </c>
      <c r="L33" s="214">
        <v>20.77</v>
      </c>
      <c r="M33" s="214">
        <v>20.72</v>
      </c>
      <c r="N33" s="214">
        <v>18.829999999999998</v>
      </c>
      <c r="O33" s="214">
        <v>19.13</v>
      </c>
      <c r="P33" s="214">
        <v>19.7</v>
      </c>
      <c r="Q33" s="214">
        <v>19.38</v>
      </c>
      <c r="R33" s="214">
        <v>20.23</v>
      </c>
      <c r="S33" s="214">
        <v>19.53</v>
      </c>
      <c r="T33" s="214">
        <v>19.670000000000002</v>
      </c>
      <c r="U33" s="214">
        <v>18.760000000000002</v>
      </c>
      <c r="V33" s="214">
        <v>18.59</v>
      </c>
      <c r="W33" s="214">
        <v>18.920000000000002</v>
      </c>
      <c r="X33" s="214">
        <v>19.71</v>
      </c>
      <c r="Y33" s="214">
        <v>18.850000000000001</v>
      </c>
      <c r="Z33" s="214">
        <v>19.670000000000002</v>
      </c>
      <c r="AA33" s="214">
        <v>19.649999999999999</v>
      </c>
      <c r="AB33" s="214">
        <v>20.05</v>
      </c>
      <c r="AC33" s="214">
        <v>20.61</v>
      </c>
      <c r="AD33" s="214">
        <v>20.89</v>
      </c>
      <c r="AE33" s="214">
        <v>19.98</v>
      </c>
      <c r="AF33" s="214">
        <v>20.38</v>
      </c>
      <c r="AG33" s="214">
        <v>20.57</v>
      </c>
      <c r="AH33" s="214">
        <v>19.89</v>
      </c>
      <c r="AI33" s="214">
        <v>18.64</v>
      </c>
      <c r="AJ33" s="214">
        <v>17.190000000000001</v>
      </c>
      <c r="AK33" s="214">
        <v>14.64</v>
      </c>
      <c r="AL33" s="214">
        <v>12.1</v>
      </c>
      <c r="AM33" s="214">
        <v>12.25</v>
      </c>
      <c r="AN33" s="214">
        <v>10.27</v>
      </c>
      <c r="AO33" s="214">
        <v>10.54</v>
      </c>
      <c r="AP33" s="214">
        <v>11.82</v>
      </c>
      <c r="AQ33" s="214">
        <v>10.82</v>
      </c>
      <c r="AR33" s="214">
        <v>12.19</v>
      </c>
      <c r="AS33" s="214">
        <v>11.34</v>
      </c>
      <c r="AT33" s="214">
        <v>11.23</v>
      </c>
      <c r="AU33" s="214">
        <v>8.5500000000000007</v>
      </c>
      <c r="AV33" s="214">
        <v>7.74</v>
      </c>
      <c r="AW33" s="214">
        <v>8.4991099999999999</v>
      </c>
      <c r="AX33" s="214">
        <v>8.5752710000000008</v>
      </c>
      <c r="AY33" s="214">
        <v>7.7914139999999996</v>
      </c>
      <c r="AZ33" s="355">
        <v>7.1536879999999998</v>
      </c>
      <c r="BA33" s="355">
        <v>7.397939</v>
      </c>
      <c r="BB33" s="355">
        <v>7.8668990000000001</v>
      </c>
      <c r="BC33" s="355">
        <v>7.3860669999999997</v>
      </c>
      <c r="BD33" s="355">
        <v>7.9622900000000003</v>
      </c>
      <c r="BE33" s="355">
        <v>7.6469120000000004</v>
      </c>
      <c r="BF33" s="355">
        <v>7.5990520000000004</v>
      </c>
      <c r="BG33" s="355">
        <v>7.8795200000000003</v>
      </c>
      <c r="BH33" s="355">
        <v>7.8474719999999998</v>
      </c>
      <c r="BI33" s="355">
        <v>7.9995909999999997</v>
      </c>
      <c r="BJ33" s="355">
        <v>8.1117910000000002</v>
      </c>
      <c r="BK33" s="355">
        <v>8.0048860000000008</v>
      </c>
      <c r="BL33" s="355">
        <v>8.0684100000000001</v>
      </c>
      <c r="BM33" s="355">
        <v>8.6266680000000004</v>
      </c>
      <c r="BN33" s="355">
        <v>9.3066359999999992</v>
      </c>
      <c r="BO33" s="355">
        <v>8.954936</v>
      </c>
      <c r="BP33" s="355">
        <v>9.6446539999999992</v>
      </c>
      <c r="BQ33" s="355">
        <v>9.4070529999999994</v>
      </c>
      <c r="BR33" s="355">
        <v>9.4733490000000007</v>
      </c>
      <c r="BS33" s="355">
        <v>9.8212189999999993</v>
      </c>
      <c r="BT33" s="355">
        <v>9.8367020000000007</v>
      </c>
      <c r="BU33" s="355">
        <v>10.07503</v>
      </c>
      <c r="BV33" s="355">
        <v>10.25032</v>
      </c>
    </row>
    <row r="34" spans="1:74" ht="11.1" customHeight="1" x14ac:dyDescent="0.2">
      <c r="A34" s="56" t="s">
        <v>20</v>
      </c>
      <c r="B34" s="203" t="s">
        <v>553</v>
      </c>
      <c r="C34" s="214">
        <v>22.94</v>
      </c>
      <c r="D34" s="214">
        <v>23.81</v>
      </c>
      <c r="E34" s="214">
        <v>24.96</v>
      </c>
      <c r="F34" s="214">
        <v>24.61</v>
      </c>
      <c r="G34" s="214">
        <v>23.24</v>
      </c>
      <c r="H34" s="214">
        <v>21.63</v>
      </c>
      <c r="I34" s="214">
        <v>21.92</v>
      </c>
      <c r="J34" s="214">
        <v>23.38</v>
      </c>
      <c r="K34" s="214">
        <v>24.42</v>
      </c>
      <c r="L34" s="214">
        <v>24.93</v>
      </c>
      <c r="M34" s="214">
        <v>24.28</v>
      </c>
      <c r="N34" s="214">
        <v>23.44</v>
      </c>
      <c r="O34" s="214">
        <v>22.94</v>
      </c>
      <c r="P34" s="214">
        <v>23.84</v>
      </c>
      <c r="Q34" s="214">
        <v>23.87</v>
      </c>
      <c r="R34" s="214">
        <v>22.96</v>
      </c>
      <c r="S34" s="214">
        <v>22.6</v>
      </c>
      <c r="T34" s="214">
        <v>22.37</v>
      </c>
      <c r="U34" s="214">
        <v>23.1</v>
      </c>
      <c r="V34" s="214">
        <v>23.24</v>
      </c>
      <c r="W34" s="214">
        <v>23.55</v>
      </c>
      <c r="X34" s="214">
        <v>22.85</v>
      </c>
      <c r="Y34" s="214">
        <v>22.74</v>
      </c>
      <c r="Z34" s="214">
        <v>22.81</v>
      </c>
      <c r="AA34" s="214">
        <v>23.12</v>
      </c>
      <c r="AB34" s="214">
        <v>23.97</v>
      </c>
      <c r="AC34" s="214">
        <v>23.83</v>
      </c>
      <c r="AD34" s="214">
        <v>22.82</v>
      </c>
      <c r="AE34" s="214">
        <v>22.77</v>
      </c>
      <c r="AF34" s="214">
        <v>22.72</v>
      </c>
      <c r="AG34" s="214">
        <v>22.36</v>
      </c>
      <c r="AH34" s="214">
        <v>21.94</v>
      </c>
      <c r="AI34" s="214">
        <v>21.38</v>
      </c>
      <c r="AJ34" s="214">
        <v>20.09</v>
      </c>
      <c r="AK34" s="214">
        <v>19.68</v>
      </c>
      <c r="AL34" s="214">
        <v>16.5</v>
      </c>
      <c r="AM34" s="214">
        <v>13.37</v>
      </c>
      <c r="AN34" s="214">
        <v>16.41</v>
      </c>
      <c r="AO34" s="214">
        <v>15.55</v>
      </c>
      <c r="AP34" s="214">
        <v>14.82</v>
      </c>
      <c r="AQ34" s="214">
        <v>15.31</v>
      </c>
      <c r="AR34" s="214">
        <v>15.28</v>
      </c>
      <c r="AS34" s="214">
        <v>14.35</v>
      </c>
      <c r="AT34" s="214">
        <v>13.02</v>
      </c>
      <c r="AU34" s="214">
        <v>12</v>
      </c>
      <c r="AV34" s="214">
        <v>12.6</v>
      </c>
      <c r="AW34" s="214">
        <v>12.30054</v>
      </c>
      <c r="AX34" s="214">
        <v>10.638489999999999</v>
      </c>
      <c r="AY34" s="214">
        <v>10.148709999999999</v>
      </c>
      <c r="AZ34" s="355">
        <v>10.52548</v>
      </c>
      <c r="BA34" s="355">
        <v>10.558999999999999</v>
      </c>
      <c r="BB34" s="355">
        <v>11.04224</v>
      </c>
      <c r="BC34" s="355">
        <v>11.222810000000001</v>
      </c>
      <c r="BD34" s="355">
        <v>11.22776</v>
      </c>
      <c r="BE34" s="355">
        <v>11.39442</v>
      </c>
      <c r="BF34" s="355">
        <v>11.85182</v>
      </c>
      <c r="BG34" s="355">
        <v>12.244730000000001</v>
      </c>
      <c r="BH34" s="355">
        <v>12.549609999999999</v>
      </c>
      <c r="BI34" s="355">
        <v>12.872960000000001</v>
      </c>
      <c r="BJ34" s="355">
        <v>13.215920000000001</v>
      </c>
      <c r="BK34" s="355">
        <v>13.511369999999999</v>
      </c>
      <c r="BL34" s="355">
        <v>13.47789</v>
      </c>
      <c r="BM34" s="355">
        <v>13.257529999999999</v>
      </c>
      <c r="BN34" s="355">
        <v>13.578480000000001</v>
      </c>
      <c r="BO34" s="355">
        <v>13.859640000000001</v>
      </c>
      <c r="BP34" s="355">
        <v>13.94957</v>
      </c>
      <c r="BQ34" s="355">
        <v>14.261240000000001</v>
      </c>
      <c r="BR34" s="355">
        <v>14.62407</v>
      </c>
      <c r="BS34" s="355">
        <v>14.96551</v>
      </c>
      <c r="BT34" s="355">
        <v>15.43112</v>
      </c>
      <c r="BU34" s="355">
        <v>15.73945</v>
      </c>
      <c r="BV34" s="355">
        <v>16.154219999999999</v>
      </c>
    </row>
    <row r="35" spans="1:74" ht="11.1" customHeight="1" x14ac:dyDescent="0.2">
      <c r="A35" s="107"/>
      <c r="B35" s="55" t="s">
        <v>1308</v>
      </c>
      <c r="C35" s="235"/>
      <c r="D35" s="235"/>
      <c r="E35" s="235"/>
      <c r="F35" s="235"/>
      <c r="G35" s="235"/>
      <c r="H35" s="235"/>
      <c r="I35" s="235"/>
      <c r="J35" s="235"/>
      <c r="K35" s="235"/>
      <c r="L35" s="235"/>
      <c r="M35" s="235"/>
      <c r="N35" s="235"/>
      <c r="O35" s="235"/>
      <c r="P35" s="235"/>
      <c r="Q35" s="235"/>
      <c r="R35" s="235"/>
      <c r="S35" s="235"/>
      <c r="T35" s="235"/>
      <c r="U35" s="235"/>
      <c r="V35" s="235"/>
      <c r="W35" s="235"/>
      <c r="X35" s="235"/>
      <c r="Y35" s="235"/>
      <c r="Z35" s="235"/>
      <c r="AA35" s="235"/>
      <c r="AB35" s="235"/>
      <c r="AC35" s="235"/>
      <c r="AD35" s="235"/>
      <c r="AE35" s="235"/>
      <c r="AF35" s="235"/>
      <c r="AG35" s="235"/>
      <c r="AH35" s="235"/>
      <c r="AI35" s="235"/>
      <c r="AJ35" s="235"/>
      <c r="AK35" s="235"/>
      <c r="AL35" s="235"/>
      <c r="AM35" s="235"/>
      <c r="AN35" s="235"/>
      <c r="AO35" s="235"/>
      <c r="AP35" s="235"/>
      <c r="AQ35" s="235"/>
      <c r="AR35" s="235"/>
      <c r="AS35" s="235"/>
      <c r="AT35" s="235"/>
      <c r="AU35" s="235"/>
      <c r="AV35" s="235"/>
      <c r="AW35" s="235"/>
      <c r="AX35" s="235"/>
      <c r="AY35" s="235"/>
      <c r="AZ35" s="378"/>
      <c r="BA35" s="378"/>
      <c r="BB35" s="378"/>
      <c r="BC35" s="378"/>
      <c r="BD35" s="378"/>
      <c r="BE35" s="378"/>
      <c r="BF35" s="378"/>
      <c r="BG35" s="378"/>
      <c r="BH35" s="378"/>
      <c r="BI35" s="378"/>
      <c r="BJ35" s="378"/>
      <c r="BK35" s="378"/>
      <c r="BL35" s="378"/>
      <c r="BM35" s="378"/>
      <c r="BN35" s="378"/>
      <c r="BO35" s="378"/>
      <c r="BP35" s="378"/>
      <c r="BQ35" s="378"/>
      <c r="BR35" s="378"/>
      <c r="BS35" s="378"/>
      <c r="BT35" s="378"/>
      <c r="BU35" s="378"/>
      <c r="BV35" s="378"/>
    </row>
    <row r="36" spans="1:74" ht="11.1" customHeight="1" x14ac:dyDescent="0.2">
      <c r="A36" s="52" t="s">
        <v>687</v>
      </c>
      <c r="B36" s="203" t="s">
        <v>544</v>
      </c>
      <c r="C36" s="261">
        <v>11.41</v>
      </c>
      <c r="D36" s="261">
        <v>11.51</v>
      </c>
      <c r="E36" s="261">
        <v>11.7</v>
      </c>
      <c r="F36" s="261">
        <v>11.92</v>
      </c>
      <c r="G36" s="261">
        <v>11.9</v>
      </c>
      <c r="H36" s="261">
        <v>12.09</v>
      </c>
      <c r="I36" s="261">
        <v>12</v>
      </c>
      <c r="J36" s="261">
        <v>12.17</v>
      </c>
      <c r="K36" s="261">
        <v>12.3</v>
      </c>
      <c r="L36" s="261">
        <v>12.03</v>
      </c>
      <c r="M36" s="261">
        <v>11.75</v>
      </c>
      <c r="N36" s="261">
        <v>11.62</v>
      </c>
      <c r="O36" s="261">
        <v>11.46</v>
      </c>
      <c r="P36" s="261">
        <v>11.63</v>
      </c>
      <c r="Q36" s="261">
        <v>11.61</v>
      </c>
      <c r="R36" s="261">
        <v>11.93</v>
      </c>
      <c r="S36" s="261">
        <v>12.4</v>
      </c>
      <c r="T36" s="261">
        <v>12.54</v>
      </c>
      <c r="U36" s="261">
        <v>12.65</v>
      </c>
      <c r="V36" s="261">
        <v>12.53</v>
      </c>
      <c r="W36" s="261">
        <v>12.51</v>
      </c>
      <c r="X36" s="261">
        <v>12.36</v>
      </c>
      <c r="Y36" s="261">
        <v>12.1</v>
      </c>
      <c r="Z36" s="261">
        <v>11.72</v>
      </c>
      <c r="AA36" s="261">
        <v>11.65</v>
      </c>
      <c r="AB36" s="261">
        <v>11.94</v>
      </c>
      <c r="AC36" s="261">
        <v>12.25</v>
      </c>
      <c r="AD36" s="261">
        <v>12.31</v>
      </c>
      <c r="AE36" s="261">
        <v>12.85</v>
      </c>
      <c r="AF36" s="261">
        <v>12.99</v>
      </c>
      <c r="AG36" s="261">
        <v>13.09</v>
      </c>
      <c r="AH36" s="261">
        <v>13.04</v>
      </c>
      <c r="AI36" s="261">
        <v>12.95</v>
      </c>
      <c r="AJ36" s="261">
        <v>12.6</v>
      </c>
      <c r="AK36" s="261">
        <v>12.48</v>
      </c>
      <c r="AL36" s="261">
        <v>12.17</v>
      </c>
      <c r="AM36" s="261">
        <v>12.09</v>
      </c>
      <c r="AN36" s="261">
        <v>12.28</v>
      </c>
      <c r="AO36" s="261">
        <v>12.35</v>
      </c>
      <c r="AP36" s="261">
        <v>12.64</v>
      </c>
      <c r="AQ36" s="261">
        <v>12.95</v>
      </c>
      <c r="AR36" s="261">
        <v>12.93</v>
      </c>
      <c r="AS36" s="261">
        <v>12.99</v>
      </c>
      <c r="AT36" s="261">
        <v>12.93</v>
      </c>
      <c r="AU36" s="261">
        <v>13.06</v>
      </c>
      <c r="AV36" s="261">
        <v>12.73</v>
      </c>
      <c r="AW36" s="261">
        <v>12.73</v>
      </c>
      <c r="AX36" s="261">
        <v>12.29904</v>
      </c>
      <c r="AY36" s="261">
        <v>12.07682</v>
      </c>
      <c r="AZ36" s="384">
        <v>12.224410000000001</v>
      </c>
      <c r="BA36" s="384">
        <v>12.30269</v>
      </c>
      <c r="BB36" s="384">
        <v>12.510429999999999</v>
      </c>
      <c r="BC36" s="384">
        <v>12.77997</v>
      </c>
      <c r="BD36" s="384">
        <v>12.81992</v>
      </c>
      <c r="BE36" s="384">
        <v>12.97973</v>
      </c>
      <c r="BF36" s="384">
        <v>12.93275</v>
      </c>
      <c r="BG36" s="384">
        <v>13.07891</v>
      </c>
      <c r="BH36" s="384">
        <v>13.10197</v>
      </c>
      <c r="BI36" s="384">
        <v>12.91494</v>
      </c>
      <c r="BJ36" s="384">
        <v>12.385149999999999</v>
      </c>
      <c r="BK36" s="384">
        <v>12.29242</v>
      </c>
      <c r="BL36" s="384">
        <v>12.49742</v>
      </c>
      <c r="BM36" s="384">
        <v>12.714779999999999</v>
      </c>
      <c r="BN36" s="384">
        <v>13.06507</v>
      </c>
      <c r="BO36" s="384">
        <v>13.244289999999999</v>
      </c>
      <c r="BP36" s="384">
        <v>13.27957</v>
      </c>
      <c r="BQ36" s="384">
        <v>13.45213</v>
      </c>
      <c r="BR36" s="384">
        <v>13.40658</v>
      </c>
      <c r="BS36" s="384">
        <v>13.538690000000001</v>
      </c>
      <c r="BT36" s="384">
        <v>13.76238</v>
      </c>
      <c r="BU36" s="384">
        <v>13.341049999999999</v>
      </c>
      <c r="BV36" s="384">
        <v>12.75662</v>
      </c>
    </row>
    <row r="37" spans="1:74" ht="11.1" customHeight="1" x14ac:dyDescent="0.2">
      <c r="A37" s="107" t="s">
        <v>8</v>
      </c>
      <c r="B37" s="203" t="s">
        <v>543</v>
      </c>
      <c r="C37" s="261">
        <v>9.84</v>
      </c>
      <c r="D37" s="261">
        <v>9.94</v>
      </c>
      <c r="E37" s="261">
        <v>9.84</v>
      </c>
      <c r="F37" s="261">
        <v>9.82</v>
      </c>
      <c r="G37" s="261">
        <v>9.9600000000000009</v>
      </c>
      <c r="H37" s="261">
        <v>10.39</v>
      </c>
      <c r="I37" s="261">
        <v>10.39</v>
      </c>
      <c r="J37" s="261">
        <v>10.39</v>
      </c>
      <c r="K37" s="261">
        <v>10.5</v>
      </c>
      <c r="L37" s="261">
        <v>10.08</v>
      </c>
      <c r="M37" s="261">
        <v>9.89</v>
      </c>
      <c r="N37" s="261">
        <v>9.81</v>
      </c>
      <c r="O37" s="261">
        <v>9.77</v>
      </c>
      <c r="P37" s="261">
        <v>10.06</v>
      </c>
      <c r="Q37" s="261">
        <v>10.02</v>
      </c>
      <c r="R37" s="261">
        <v>9.9600000000000009</v>
      </c>
      <c r="S37" s="261">
        <v>10.220000000000001</v>
      </c>
      <c r="T37" s="261">
        <v>10.65</v>
      </c>
      <c r="U37" s="261">
        <v>10.7</v>
      </c>
      <c r="V37" s="261">
        <v>10.69</v>
      </c>
      <c r="W37" s="261">
        <v>10.53</v>
      </c>
      <c r="X37" s="261">
        <v>10.28</v>
      </c>
      <c r="Y37" s="261">
        <v>10.029999999999999</v>
      </c>
      <c r="Z37" s="261">
        <v>9.9600000000000009</v>
      </c>
      <c r="AA37" s="261">
        <v>10.35</v>
      </c>
      <c r="AB37" s="261">
        <v>10.68</v>
      </c>
      <c r="AC37" s="261">
        <v>10.65</v>
      </c>
      <c r="AD37" s="261">
        <v>10.46</v>
      </c>
      <c r="AE37" s="261">
        <v>10.54</v>
      </c>
      <c r="AF37" s="261">
        <v>10.96</v>
      </c>
      <c r="AG37" s="261">
        <v>11.17</v>
      </c>
      <c r="AH37" s="261">
        <v>11.05</v>
      </c>
      <c r="AI37" s="261">
        <v>11.16</v>
      </c>
      <c r="AJ37" s="261">
        <v>10.83</v>
      </c>
      <c r="AK37" s="261">
        <v>10.52</v>
      </c>
      <c r="AL37" s="261">
        <v>10.36</v>
      </c>
      <c r="AM37" s="261">
        <v>10.27</v>
      </c>
      <c r="AN37" s="261">
        <v>10.59</v>
      </c>
      <c r="AO37" s="261">
        <v>10.57</v>
      </c>
      <c r="AP37" s="261">
        <v>10.32</v>
      </c>
      <c r="AQ37" s="261">
        <v>10.42</v>
      </c>
      <c r="AR37" s="261">
        <v>10.81</v>
      </c>
      <c r="AS37" s="261">
        <v>11.02</v>
      </c>
      <c r="AT37" s="261">
        <v>10.9</v>
      </c>
      <c r="AU37" s="261">
        <v>10.94</v>
      </c>
      <c r="AV37" s="261">
        <v>10.7</v>
      </c>
      <c r="AW37" s="261">
        <v>10.36</v>
      </c>
      <c r="AX37" s="261">
        <v>10.095359999999999</v>
      </c>
      <c r="AY37" s="261">
        <v>10.252700000000001</v>
      </c>
      <c r="AZ37" s="384">
        <v>10.65272</v>
      </c>
      <c r="BA37" s="384">
        <v>10.647169999999999</v>
      </c>
      <c r="BB37" s="384">
        <v>10.457850000000001</v>
      </c>
      <c r="BC37" s="384">
        <v>10.49517</v>
      </c>
      <c r="BD37" s="384">
        <v>10.94863</v>
      </c>
      <c r="BE37" s="384">
        <v>11.192959999999999</v>
      </c>
      <c r="BF37" s="384">
        <v>11.03933</v>
      </c>
      <c r="BG37" s="384">
        <v>11.087680000000001</v>
      </c>
      <c r="BH37" s="384">
        <v>10.939159999999999</v>
      </c>
      <c r="BI37" s="384">
        <v>10.545629999999999</v>
      </c>
      <c r="BJ37" s="384">
        <v>10.364179999999999</v>
      </c>
      <c r="BK37" s="384">
        <v>10.534789999999999</v>
      </c>
      <c r="BL37" s="384">
        <v>10.88344</v>
      </c>
      <c r="BM37" s="384">
        <v>10.85816</v>
      </c>
      <c r="BN37" s="384">
        <v>10.657500000000001</v>
      </c>
      <c r="BO37" s="384">
        <v>10.69908</v>
      </c>
      <c r="BP37" s="384">
        <v>11.156560000000001</v>
      </c>
      <c r="BQ37" s="384">
        <v>11.39921</v>
      </c>
      <c r="BR37" s="384">
        <v>11.24414</v>
      </c>
      <c r="BS37" s="384">
        <v>11.286350000000001</v>
      </c>
      <c r="BT37" s="384">
        <v>11.15554</v>
      </c>
      <c r="BU37" s="384">
        <v>10.749829999999999</v>
      </c>
      <c r="BV37" s="384">
        <v>10.57433</v>
      </c>
    </row>
    <row r="38" spans="1:74" ht="11.1" customHeight="1" x14ac:dyDescent="0.2">
      <c r="A38" s="110" t="s">
        <v>7</v>
      </c>
      <c r="B38" s="204" t="s">
        <v>542</v>
      </c>
      <c r="C38" s="215">
        <v>6.44</v>
      </c>
      <c r="D38" s="215">
        <v>6.45</v>
      </c>
      <c r="E38" s="215">
        <v>6.46</v>
      </c>
      <c r="F38" s="215">
        <v>6.38</v>
      </c>
      <c r="G38" s="215">
        <v>6.53</v>
      </c>
      <c r="H38" s="215">
        <v>6.89</v>
      </c>
      <c r="I38" s="215">
        <v>7.13</v>
      </c>
      <c r="J38" s="215">
        <v>7.08</v>
      </c>
      <c r="K38" s="215">
        <v>6.97</v>
      </c>
      <c r="L38" s="215">
        <v>6.62</v>
      </c>
      <c r="M38" s="215">
        <v>6.5</v>
      </c>
      <c r="N38" s="215">
        <v>6.52</v>
      </c>
      <c r="O38" s="215">
        <v>6.5</v>
      </c>
      <c r="P38" s="215">
        <v>6.66</v>
      </c>
      <c r="Q38" s="215">
        <v>6.64</v>
      </c>
      <c r="R38" s="215">
        <v>6.58</v>
      </c>
      <c r="S38" s="215">
        <v>6.75</v>
      </c>
      <c r="T38" s="215">
        <v>7.25</v>
      </c>
      <c r="U38" s="215">
        <v>7.45</v>
      </c>
      <c r="V38" s="215">
        <v>7.37</v>
      </c>
      <c r="W38" s="215">
        <v>7.22</v>
      </c>
      <c r="X38" s="215">
        <v>6.87</v>
      </c>
      <c r="Y38" s="215">
        <v>6.65</v>
      </c>
      <c r="Z38" s="215">
        <v>6.66</v>
      </c>
      <c r="AA38" s="215">
        <v>6.98</v>
      </c>
      <c r="AB38" s="215">
        <v>7.12</v>
      </c>
      <c r="AC38" s="215">
        <v>6.99</v>
      </c>
      <c r="AD38" s="215">
        <v>6.77</v>
      </c>
      <c r="AE38" s="215">
        <v>6.83</v>
      </c>
      <c r="AF38" s="215">
        <v>7.39</v>
      </c>
      <c r="AG38" s="215">
        <v>7.62</v>
      </c>
      <c r="AH38" s="215">
        <v>7.51</v>
      </c>
      <c r="AI38" s="215">
        <v>7.37</v>
      </c>
      <c r="AJ38" s="215">
        <v>7.07</v>
      </c>
      <c r="AK38" s="215">
        <v>6.75</v>
      </c>
      <c r="AL38" s="215">
        <v>6.7</v>
      </c>
      <c r="AM38" s="215">
        <v>6.63</v>
      </c>
      <c r="AN38" s="215">
        <v>6.9</v>
      </c>
      <c r="AO38" s="215">
        <v>6.81</v>
      </c>
      <c r="AP38" s="215">
        <v>6.6</v>
      </c>
      <c r="AQ38" s="215">
        <v>6.71</v>
      </c>
      <c r="AR38" s="215">
        <v>7.1</v>
      </c>
      <c r="AS38" s="215">
        <v>7.44</v>
      </c>
      <c r="AT38" s="215">
        <v>7.32</v>
      </c>
      <c r="AU38" s="215">
        <v>7.18</v>
      </c>
      <c r="AV38" s="215">
        <v>6.88</v>
      </c>
      <c r="AW38" s="215">
        <v>6.62</v>
      </c>
      <c r="AX38" s="215">
        <v>6.4403839999999999</v>
      </c>
      <c r="AY38" s="215">
        <v>6.5947149999999999</v>
      </c>
      <c r="AZ38" s="386">
        <v>6.931273</v>
      </c>
      <c r="BA38" s="386">
        <v>6.8154029999999999</v>
      </c>
      <c r="BB38" s="386">
        <v>6.6357710000000001</v>
      </c>
      <c r="BC38" s="386">
        <v>6.7216889999999996</v>
      </c>
      <c r="BD38" s="386">
        <v>7.1593939999999998</v>
      </c>
      <c r="BE38" s="386">
        <v>7.5168330000000001</v>
      </c>
      <c r="BF38" s="386">
        <v>7.3581110000000001</v>
      </c>
      <c r="BG38" s="386">
        <v>7.2317330000000002</v>
      </c>
      <c r="BH38" s="386">
        <v>7.0062309999999997</v>
      </c>
      <c r="BI38" s="386">
        <v>6.7228110000000001</v>
      </c>
      <c r="BJ38" s="386">
        <v>6.6109340000000003</v>
      </c>
      <c r="BK38" s="386">
        <v>6.8395149999999996</v>
      </c>
      <c r="BL38" s="386">
        <v>7.0791029999999999</v>
      </c>
      <c r="BM38" s="386">
        <v>6.931559</v>
      </c>
      <c r="BN38" s="386">
        <v>6.7417680000000004</v>
      </c>
      <c r="BO38" s="386">
        <v>6.8246130000000003</v>
      </c>
      <c r="BP38" s="386">
        <v>7.2654350000000001</v>
      </c>
      <c r="BQ38" s="386">
        <v>7.6311580000000001</v>
      </c>
      <c r="BR38" s="386">
        <v>7.4638929999999997</v>
      </c>
      <c r="BS38" s="386">
        <v>7.3277239999999999</v>
      </c>
      <c r="BT38" s="386">
        <v>7.1104500000000002</v>
      </c>
      <c r="BU38" s="386">
        <v>6.8157350000000001</v>
      </c>
      <c r="BV38" s="386">
        <v>6.7170990000000002</v>
      </c>
    </row>
    <row r="39" spans="1:74" s="274" customFormat="1" ht="11.1" customHeight="1" x14ac:dyDescent="0.2">
      <c r="A39" s="101"/>
      <c r="B39" s="290"/>
      <c r="C39" s="291"/>
      <c r="D39" s="291"/>
      <c r="E39" s="291"/>
      <c r="F39" s="291"/>
      <c r="G39" s="291"/>
      <c r="H39" s="291"/>
      <c r="I39" s="291"/>
      <c r="J39" s="291"/>
      <c r="K39" s="291"/>
      <c r="L39" s="291"/>
      <c r="M39" s="291"/>
      <c r="N39" s="291"/>
      <c r="O39" s="291"/>
      <c r="P39" s="291"/>
      <c r="Q39" s="291"/>
      <c r="R39" s="291"/>
      <c r="S39" s="291"/>
      <c r="T39" s="291"/>
      <c r="U39" s="291"/>
      <c r="V39" s="291"/>
      <c r="W39" s="291"/>
      <c r="X39" s="291"/>
      <c r="Y39" s="291"/>
      <c r="Z39" s="291"/>
      <c r="AA39" s="291"/>
      <c r="AB39" s="291"/>
      <c r="AC39" s="291"/>
      <c r="AD39" s="291"/>
      <c r="AE39" s="291"/>
      <c r="AF39" s="291"/>
      <c r="AG39" s="291"/>
      <c r="AH39" s="291"/>
      <c r="AI39" s="291"/>
      <c r="AJ39" s="291"/>
      <c r="AK39" s="291"/>
      <c r="AL39" s="291"/>
      <c r="AM39" s="291"/>
      <c r="AN39" s="291"/>
      <c r="AO39" s="291"/>
      <c r="AP39" s="291"/>
      <c r="AQ39" s="291"/>
      <c r="AR39" s="291"/>
      <c r="AS39" s="291"/>
      <c r="AT39" s="291"/>
      <c r="AU39" s="291"/>
      <c r="AV39" s="291"/>
      <c r="AW39" s="291"/>
      <c r="AX39" s="291"/>
      <c r="AY39" s="379"/>
      <c r="AZ39" s="379"/>
      <c r="BA39" s="379"/>
      <c r="BB39" s="379"/>
      <c r="BC39" s="379"/>
      <c r="BD39" s="379"/>
      <c r="BE39" s="379"/>
      <c r="BF39" s="291"/>
      <c r="BG39" s="379"/>
      <c r="BH39" s="379"/>
      <c r="BI39" s="379"/>
      <c r="BJ39" s="379"/>
      <c r="BK39" s="379"/>
      <c r="BL39" s="379"/>
      <c r="BM39" s="379"/>
      <c r="BN39" s="379"/>
      <c r="BO39" s="379"/>
      <c r="BP39" s="379"/>
      <c r="BQ39" s="379"/>
      <c r="BR39" s="379"/>
      <c r="BS39" s="379"/>
      <c r="BT39" s="379"/>
      <c r="BU39" s="379"/>
      <c r="BV39" s="379"/>
    </row>
    <row r="40" spans="1:74" s="274" customFormat="1" ht="12" customHeight="1" x14ac:dyDescent="0.2">
      <c r="A40" s="101"/>
      <c r="B40" s="755" t="s">
        <v>1044</v>
      </c>
      <c r="C40" s="756"/>
      <c r="D40" s="756"/>
      <c r="E40" s="756"/>
      <c r="F40" s="756"/>
      <c r="G40" s="756"/>
      <c r="H40" s="756"/>
      <c r="I40" s="756"/>
      <c r="J40" s="756"/>
      <c r="K40" s="756"/>
      <c r="L40" s="756"/>
      <c r="M40" s="756"/>
      <c r="N40" s="756"/>
      <c r="O40" s="756"/>
      <c r="P40" s="756"/>
      <c r="Q40" s="756"/>
      <c r="AY40" s="519"/>
      <c r="AZ40" s="519"/>
      <c r="BA40" s="519"/>
      <c r="BB40" s="519"/>
      <c r="BC40" s="519"/>
      <c r="BD40" s="519"/>
      <c r="BE40" s="519"/>
      <c r="BF40" s="693"/>
      <c r="BG40" s="519"/>
      <c r="BH40" s="519"/>
      <c r="BI40" s="519"/>
      <c r="BJ40" s="519"/>
    </row>
    <row r="41" spans="1:74" s="274" customFormat="1" ht="12" customHeight="1" x14ac:dyDescent="0.2">
      <c r="A41" s="101"/>
      <c r="B41" s="764" t="s">
        <v>140</v>
      </c>
      <c r="C41" s="756"/>
      <c r="D41" s="756"/>
      <c r="E41" s="756"/>
      <c r="F41" s="756"/>
      <c r="G41" s="756"/>
      <c r="H41" s="756"/>
      <c r="I41" s="756"/>
      <c r="J41" s="756"/>
      <c r="K41" s="756"/>
      <c r="L41" s="756"/>
      <c r="M41" s="756"/>
      <c r="N41" s="756"/>
      <c r="O41" s="756"/>
      <c r="P41" s="756"/>
      <c r="Q41" s="756"/>
      <c r="AY41" s="519"/>
      <c r="AZ41" s="519"/>
      <c r="BA41" s="519"/>
      <c r="BB41" s="519"/>
      <c r="BC41" s="519"/>
      <c r="BD41" s="519"/>
      <c r="BE41" s="519"/>
      <c r="BF41" s="693"/>
      <c r="BG41" s="519"/>
      <c r="BH41" s="519"/>
      <c r="BI41" s="519"/>
      <c r="BJ41" s="519"/>
    </row>
    <row r="42" spans="1:74" s="459" customFormat="1" ht="12" customHeight="1" x14ac:dyDescent="0.2">
      <c r="A42" s="458"/>
      <c r="B42" s="812" t="s">
        <v>384</v>
      </c>
      <c r="C42" s="778"/>
      <c r="D42" s="778"/>
      <c r="E42" s="778"/>
      <c r="F42" s="778"/>
      <c r="G42" s="778"/>
      <c r="H42" s="778"/>
      <c r="I42" s="778"/>
      <c r="J42" s="778"/>
      <c r="K42" s="778"/>
      <c r="L42" s="778"/>
      <c r="M42" s="778"/>
      <c r="N42" s="778"/>
      <c r="O42" s="778"/>
      <c r="P42" s="778"/>
      <c r="Q42" s="774"/>
      <c r="AY42" s="520"/>
      <c r="AZ42" s="520"/>
      <c r="BA42" s="520"/>
      <c r="BB42" s="520"/>
      <c r="BC42" s="520"/>
      <c r="BD42" s="520"/>
      <c r="BE42" s="520"/>
      <c r="BF42" s="694"/>
      <c r="BG42" s="520"/>
      <c r="BH42" s="520"/>
      <c r="BI42" s="520"/>
      <c r="BJ42" s="520"/>
    </row>
    <row r="43" spans="1:74" s="459" customFormat="1" ht="12" customHeight="1" x14ac:dyDescent="0.2">
      <c r="A43" s="458"/>
      <c r="B43" s="548" t="s">
        <v>385</v>
      </c>
      <c r="C43" s="541"/>
      <c r="D43" s="541"/>
      <c r="E43" s="541"/>
      <c r="F43" s="541"/>
      <c r="G43" s="541"/>
      <c r="H43" s="541"/>
      <c r="I43" s="541"/>
      <c r="J43" s="541"/>
      <c r="K43" s="541"/>
      <c r="L43" s="541"/>
      <c r="M43" s="541"/>
      <c r="N43" s="541"/>
      <c r="O43" s="541"/>
      <c r="P43" s="541"/>
      <c r="Q43" s="540"/>
      <c r="AY43" s="520"/>
      <c r="AZ43" s="520"/>
      <c r="BA43" s="520"/>
      <c r="BB43" s="520"/>
      <c r="BC43" s="520"/>
      <c r="BD43" s="520"/>
      <c r="BE43" s="520"/>
      <c r="BF43" s="694"/>
      <c r="BG43" s="520"/>
      <c r="BH43" s="520"/>
      <c r="BI43" s="520"/>
      <c r="BJ43" s="520"/>
    </row>
    <row r="44" spans="1:74" s="459" customFormat="1" ht="12" customHeight="1" x14ac:dyDescent="0.2">
      <c r="A44" s="460"/>
      <c r="B44" s="808" t="s">
        <v>382</v>
      </c>
      <c r="C44" s="778"/>
      <c r="D44" s="778"/>
      <c r="E44" s="778"/>
      <c r="F44" s="778"/>
      <c r="G44" s="778"/>
      <c r="H44" s="778"/>
      <c r="I44" s="778"/>
      <c r="J44" s="778"/>
      <c r="K44" s="778"/>
      <c r="L44" s="778"/>
      <c r="M44" s="778"/>
      <c r="N44" s="778"/>
      <c r="O44" s="778"/>
      <c r="P44" s="778"/>
      <c r="Q44" s="774"/>
      <c r="AY44" s="520"/>
      <c r="AZ44" s="520"/>
      <c r="BA44" s="520"/>
      <c r="BB44" s="520"/>
      <c r="BC44" s="520"/>
      <c r="BD44" s="520"/>
      <c r="BE44" s="520"/>
      <c r="BF44" s="694"/>
      <c r="BG44" s="520"/>
      <c r="BH44" s="520"/>
      <c r="BI44" s="520"/>
      <c r="BJ44" s="520"/>
    </row>
    <row r="45" spans="1:74" s="459" customFormat="1" ht="12" customHeight="1" x14ac:dyDescent="0.2">
      <c r="A45" s="460"/>
      <c r="B45" s="808" t="s">
        <v>383</v>
      </c>
      <c r="C45" s="778"/>
      <c r="D45" s="778"/>
      <c r="E45" s="778"/>
      <c r="F45" s="778"/>
      <c r="G45" s="778"/>
      <c r="H45" s="778"/>
      <c r="I45" s="778"/>
      <c r="J45" s="778"/>
      <c r="K45" s="778"/>
      <c r="L45" s="778"/>
      <c r="M45" s="778"/>
      <c r="N45" s="778"/>
      <c r="O45" s="778"/>
      <c r="P45" s="778"/>
      <c r="Q45" s="774"/>
      <c r="AY45" s="520"/>
      <c r="AZ45" s="520"/>
      <c r="BA45" s="520"/>
      <c r="BB45" s="520"/>
      <c r="BC45" s="520"/>
      <c r="BD45" s="520"/>
      <c r="BE45" s="520"/>
      <c r="BF45" s="694"/>
      <c r="BG45" s="520"/>
      <c r="BH45" s="520"/>
      <c r="BI45" s="520"/>
      <c r="BJ45" s="520"/>
    </row>
    <row r="46" spans="1:74" s="459" customFormat="1" ht="12" customHeight="1" x14ac:dyDescent="0.2">
      <c r="A46" s="460"/>
      <c r="B46" s="808" t="s">
        <v>1117</v>
      </c>
      <c r="C46" s="774"/>
      <c r="D46" s="774"/>
      <c r="E46" s="774"/>
      <c r="F46" s="774"/>
      <c r="G46" s="774"/>
      <c r="H46" s="774"/>
      <c r="I46" s="774"/>
      <c r="J46" s="774"/>
      <c r="K46" s="774"/>
      <c r="L46" s="774"/>
      <c r="M46" s="774"/>
      <c r="N46" s="774"/>
      <c r="O46" s="774"/>
      <c r="P46" s="774"/>
      <c r="Q46" s="774"/>
      <c r="AY46" s="520"/>
      <c r="AZ46" s="520"/>
      <c r="BA46" s="520"/>
      <c r="BB46" s="520"/>
      <c r="BC46" s="520"/>
      <c r="BD46" s="520"/>
      <c r="BE46" s="520"/>
      <c r="BF46" s="694"/>
      <c r="BG46" s="520"/>
      <c r="BH46" s="520"/>
      <c r="BI46" s="520"/>
      <c r="BJ46" s="520"/>
    </row>
    <row r="47" spans="1:74" s="459" customFormat="1" ht="12" customHeight="1" x14ac:dyDescent="0.2">
      <c r="A47" s="458"/>
      <c r="B47" s="777" t="s">
        <v>1071</v>
      </c>
      <c r="C47" s="778"/>
      <c r="D47" s="778"/>
      <c r="E47" s="778"/>
      <c r="F47" s="778"/>
      <c r="G47" s="778"/>
      <c r="H47" s="778"/>
      <c r="I47" s="778"/>
      <c r="J47" s="778"/>
      <c r="K47" s="778"/>
      <c r="L47" s="778"/>
      <c r="M47" s="778"/>
      <c r="N47" s="778"/>
      <c r="O47" s="778"/>
      <c r="P47" s="778"/>
      <c r="Q47" s="774"/>
      <c r="AY47" s="520"/>
      <c r="AZ47" s="520"/>
      <c r="BA47" s="520"/>
      <c r="BB47" s="520"/>
      <c r="BC47" s="520"/>
      <c r="BD47" s="520"/>
      <c r="BE47" s="520"/>
      <c r="BF47" s="694"/>
      <c r="BG47" s="520"/>
      <c r="BH47" s="520"/>
      <c r="BI47" s="520"/>
      <c r="BJ47" s="520"/>
    </row>
    <row r="48" spans="1:74" s="459" customFormat="1" ht="22.35" customHeight="1" x14ac:dyDescent="0.2">
      <c r="A48" s="458"/>
      <c r="B48" s="777" t="s">
        <v>1118</v>
      </c>
      <c r="C48" s="778"/>
      <c r="D48" s="778"/>
      <c r="E48" s="778"/>
      <c r="F48" s="778"/>
      <c r="G48" s="778"/>
      <c r="H48" s="778"/>
      <c r="I48" s="778"/>
      <c r="J48" s="778"/>
      <c r="K48" s="778"/>
      <c r="L48" s="778"/>
      <c r="M48" s="778"/>
      <c r="N48" s="778"/>
      <c r="O48" s="778"/>
      <c r="P48" s="778"/>
      <c r="Q48" s="774"/>
      <c r="AY48" s="520"/>
      <c r="AZ48" s="520"/>
      <c r="BA48" s="520"/>
      <c r="BB48" s="520"/>
      <c r="BC48" s="520"/>
      <c r="BD48" s="520"/>
      <c r="BE48" s="520"/>
      <c r="BF48" s="694"/>
      <c r="BG48" s="520"/>
      <c r="BH48" s="520"/>
      <c r="BI48" s="520"/>
      <c r="BJ48" s="520"/>
    </row>
    <row r="49" spans="1:74" s="459" customFormat="1" ht="12" customHeight="1" x14ac:dyDescent="0.2">
      <c r="A49" s="458"/>
      <c r="B49" s="772" t="s">
        <v>1075</v>
      </c>
      <c r="C49" s="773"/>
      <c r="D49" s="773"/>
      <c r="E49" s="773"/>
      <c r="F49" s="773"/>
      <c r="G49" s="773"/>
      <c r="H49" s="773"/>
      <c r="I49" s="773"/>
      <c r="J49" s="773"/>
      <c r="K49" s="773"/>
      <c r="L49" s="773"/>
      <c r="M49" s="773"/>
      <c r="N49" s="773"/>
      <c r="O49" s="773"/>
      <c r="P49" s="773"/>
      <c r="Q49" s="774"/>
      <c r="AY49" s="520"/>
      <c r="AZ49" s="520"/>
      <c r="BA49" s="520"/>
      <c r="BB49" s="520"/>
      <c r="BC49" s="520"/>
      <c r="BD49" s="520"/>
      <c r="BE49" s="520"/>
      <c r="BF49" s="694"/>
      <c r="BG49" s="520"/>
      <c r="BH49" s="520"/>
      <c r="BI49" s="520"/>
      <c r="BJ49" s="520"/>
    </row>
    <row r="50" spans="1:74" s="461" customFormat="1" ht="12" customHeight="1" x14ac:dyDescent="0.2">
      <c r="A50" s="436"/>
      <c r="B50" s="786" t="s">
        <v>1186</v>
      </c>
      <c r="C50" s="774"/>
      <c r="D50" s="774"/>
      <c r="E50" s="774"/>
      <c r="F50" s="774"/>
      <c r="G50" s="774"/>
      <c r="H50" s="774"/>
      <c r="I50" s="774"/>
      <c r="J50" s="774"/>
      <c r="K50" s="774"/>
      <c r="L50" s="774"/>
      <c r="M50" s="774"/>
      <c r="N50" s="774"/>
      <c r="O50" s="774"/>
      <c r="P50" s="774"/>
      <c r="Q50" s="774"/>
      <c r="AY50" s="514"/>
      <c r="AZ50" s="514"/>
      <c r="BA50" s="514"/>
      <c r="BB50" s="514"/>
      <c r="BC50" s="514"/>
      <c r="BD50" s="514"/>
      <c r="BE50" s="514"/>
      <c r="BF50" s="695"/>
      <c r="BG50" s="514"/>
      <c r="BH50" s="514"/>
      <c r="BI50" s="514"/>
      <c r="BJ50" s="514"/>
    </row>
    <row r="51" spans="1:74" x14ac:dyDescent="0.2">
      <c r="BK51" s="380"/>
      <c r="BL51" s="380"/>
      <c r="BM51" s="380"/>
      <c r="BN51" s="380"/>
      <c r="BO51" s="380"/>
      <c r="BP51" s="380"/>
      <c r="BQ51" s="380"/>
      <c r="BR51" s="380"/>
      <c r="BS51" s="380"/>
      <c r="BT51" s="380"/>
      <c r="BU51" s="380"/>
      <c r="BV51" s="380"/>
    </row>
    <row r="52" spans="1:74" x14ac:dyDescent="0.2">
      <c r="BK52" s="380"/>
      <c r="BL52" s="380"/>
      <c r="BM52" s="380"/>
      <c r="BN52" s="380"/>
      <c r="BO52" s="380"/>
      <c r="BP52" s="380"/>
      <c r="BQ52" s="380"/>
      <c r="BR52" s="380"/>
      <c r="BS52" s="380"/>
      <c r="BT52" s="380"/>
      <c r="BU52" s="380"/>
      <c r="BV52" s="380"/>
    </row>
    <row r="53" spans="1:74" x14ac:dyDescent="0.2">
      <c r="BK53" s="380"/>
      <c r="BL53" s="380"/>
      <c r="BM53" s="380"/>
      <c r="BN53" s="380"/>
      <c r="BO53" s="380"/>
      <c r="BP53" s="380"/>
      <c r="BQ53" s="380"/>
      <c r="BR53" s="380"/>
      <c r="BS53" s="380"/>
      <c r="BT53" s="380"/>
      <c r="BU53" s="380"/>
      <c r="BV53" s="380"/>
    </row>
    <row r="54" spans="1:74" x14ac:dyDescent="0.2">
      <c r="BK54" s="380"/>
      <c r="BL54" s="380"/>
      <c r="BM54" s="380"/>
      <c r="BN54" s="380"/>
      <c r="BO54" s="380"/>
      <c r="BP54" s="380"/>
      <c r="BQ54" s="380"/>
      <c r="BR54" s="380"/>
      <c r="BS54" s="380"/>
      <c r="BT54" s="380"/>
      <c r="BU54" s="380"/>
      <c r="BV54" s="380"/>
    </row>
    <row r="55" spans="1:74" x14ac:dyDescent="0.2">
      <c r="BK55" s="380"/>
      <c r="BL55" s="380"/>
      <c r="BM55" s="380"/>
      <c r="BN55" s="380"/>
      <c r="BO55" s="380"/>
      <c r="BP55" s="380"/>
      <c r="BQ55" s="380"/>
      <c r="BR55" s="380"/>
      <c r="BS55" s="380"/>
      <c r="BT55" s="380"/>
      <c r="BU55" s="380"/>
      <c r="BV55" s="380"/>
    </row>
    <row r="56" spans="1:74" x14ac:dyDescent="0.2">
      <c r="BK56" s="380"/>
      <c r="BL56" s="380"/>
      <c r="BM56" s="380"/>
      <c r="BN56" s="380"/>
      <c r="BO56" s="380"/>
      <c r="BP56" s="380"/>
      <c r="BQ56" s="380"/>
      <c r="BR56" s="380"/>
      <c r="BS56" s="380"/>
      <c r="BT56" s="380"/>
      <c r="BU56" s="380"/>
      <c r="BV56" s="380"/>
    </row>
    <row r="57" spans="1:74" x14ac:dyDescent="0.2">
      <c r="BK57" s="380"/>
      <c r="BL57" s="380"/>
      <c r="BM57" s="380"/>
      <c r="BN57" s="380"/>
      <c r="BO57" s="380"/>
      <c r="BP57" s="380"/>
      <c r="BQ57" s="380"/>
      <c r="BR57" s="380"/>
      <c r="BS57" s="380"/>
      <c r="BT57" s="380"/>
      <c r="BU57" s="380"/>
      <c r="BV57" s="380"/>
    </row>
    <row r="58" spans="1:74" x14ac:dyDescent="0.2">
      <c r="BK58" s="380"/>
      <c r="BL58" s="380"/>
      <c r="BM58" s="380"/>
      <c r="BN58" s="380"/>
      <c r="BO58" s="380"/>
      <c r="BP58" s="380"/>
      <c r="BQ58" s="380"/>
      <c r="BR58" s="380"/>
      <c r="BS58" s="380"/>
      <c r="BT58" s="380"/>
      <c r="BU58" s="380"/>
      <c r="BV58" s="380"/>
    </row>
    <row r="59" spans="1:74" x14ac:dyDescent="0.2">
      <c r="BK59" s="380"/>
      <c r="BL59" s="380"/>
      <c r="BM59" s="380"/>
      <c r="BN59" s="380"/>
      <c r="BO59" s="380"/>
      <c r="BP59" s="380"/>
      <c r="BQ59" s="380"/>
      <c r="BR59" s="380"/>
      <c r="BS59" s="380"/>
      <c r="BT59" s="380"/>
      <c r="BU59" s="380"/>
      <c r="BV59" s="380"/>
    </row>
    <row r="60" spans="1:74" x14ac:dyDescent="0.2">
      <c r="BK60" s="380"/>
      <c r="BL60" s="380"/>
      <c r="BM60" s="380"/>
      <c r="BN60" s="380"/>
      <c r="BO60" s="380"/>
      <c r="BP60" s="380"/>
      <c r="BQ60" s="380"/>
      <c r="BR60" s="380"/>
      <c r="BS60" s="380"/>
      <c r="BT60" s="380"/>
      <c r="BU60" s="380"/>
      <c r="BV60" s="380"/>
    </row>
    <row r="61" spans="1:74" x14ac:dyDescent="0.2">
      <c r="BK61" s="380"/>
      <c r="BL61" s="380"/>
      <c r="BM61" s="380"/>
      <c r="BN61" s="380"/>
      <c r="BO61" s="380"/>
      <c r="BP61" s="380"/>
      <c r="BQ61" s="380"/>
      <c r="BR61" s="380"/>
      <c r="BS61" s="380"/>
      <c r="BT61" s="380"/>
      <c r="BU61" s="380"/>
      <c r="BV61" s="380"/>
    </row>
    <row r="62" spans="1:74" x14ac:dyDescent="0.2">
      <c r="BK62" s="380"/>
      <c r="BL62" s="380"/>
      <c r="BM62" s="380"/>
      <c r="BN62" s="380"/>
      <c r="BO62" s="380"/>
      <c r="BP62" s="380"/>
      <c r="BQ62" s="380"/>
      <c r="BR62" s="380"/>
      <c r="BS62" s="380"/>
      <c r="BT62" s="380"/>
      <c r="BU62" s="380"/>
      <c r="BV62" s="380"/>
    </row>
    <row r="63" spans="1:74" x14ac:dyDescent="0.2">
      <c r="BK63" s="380"/>
      <c r="BL63" s="380"/>
      <c r="BM63" s="380"/>
      <c r="BN63" s="380"/>
      <c r="BO63" s="380"/>
      <c r="BP63" s="380"/>
      <c r="BQ63" s="380"/>
      <c r="BR63" s="380"/>
      <c r="BS63" s="380"/>
      <c r="BT63" s="380"/>
      <c r="BU63" s="380"/>
      <c r="BV63" s="380"/>
    </row>
    <row r="64" spans="1:74" x14ac:dyDescent="0.2">
      <c r="BK64" s="380"/>
      <c r="BL64" s="380"/>
      <c r="BM64" s="380"/>
      <c r="BN64" s="380"/>
      <c r="BO64" s="380"/>
      <c r="BP64" s="380"/>
      <c r="BQ64" s="380"/>
      <c r="BR64" s="380"/>
      <c r="BS64" s="380"/>
      <c r="BT64" s="380"/>
      <c r="BU64" s="380"/>
      <c r="BV64" s="380"/>
    </row>
    <row r="65" spans="63:74" x14ac:dyDescent="0.2">
      <c r="BK65" s="380"/>
      <c r="BL65" s="380"/>
      <c r="BM65" s="380"/>
      <c r="BN65" s="380"/>
      <c r="BO65" s="380"/>
      <c r="BP65" s="380"/>
      <c r="BQ65" s="380"/>
      <c r="BR65" s="380"/>
      <c r="BS65" s="380"/>
      <c r="BT65" s="380"/>
      <c r="BU65" s="380"/>
      <c r="BV65" s="380"/>
    </row>
    <row r="66" spans="63:74" x14ac:dyDescent="0.2">
      <c r="BK66" s="380"/>
      <c r="BL66" s="380"/>
      <c r="BM66" s="380"/>
      <c r="BN66" s="380"/>
      <c r="BO66" s="380"/>
      <c r="BP66" s="380"/>
      <c r="BQ66" s="380"/>
      <c r="BR66" s="380"/>
      <c r="BS66" s="380"/>
      <c r="BT66" s="380"/>
      <c r="BU66" s="380"/>
      <c r="BV66" s="380"/>
    </row>
    <row r="67" spans="63:74" x14ac:dyDescent="0.2">
      <c r="BK67" s="380"/>
      <c r="BL67" s="380"/>
      <c r="BM67" s="380"/>
      <c r="BN67" s="380"/>
      <c r="BO67" s="380"/>
      <c r="BP67" s="380"/>
      <c r="BQ67" s="380"/>
      <c r="BR67" s="380"/>
      <c r="BS67" s="380"/>
      <c r="BT67" s="380"/>
      <c r="BU67" s="380"/>
      <c r="BV67" s="380"/>
    </row>
    <row r="68" spans="63:74" x14ac:dyDescent="0.2">
      <c r="BK68" s="380"/>
      <c r="BL68" s="380"/>
      <c r="BM68" s="380"/>
      <c r="BN68" s="380"/>
      <c r="BO68" s="380"/>
      <c r="BP68" s="380"/>
      <c r="BQ68" s="380"/>
      <c r="BR68" s="380"/>
      <c r="BS68" s="380"/>
      <c r="BT68" s="380"/>
      <c r="BU68" s="380"/>
      <c r="BV68" s="380"/>
    </row>
    <row r="69" spans="63:74" x14ac:dyDescent="0.2">
      <c r="BK69" s="380"/>
      <c r="BL69" s="380"/>
      <c r="BM69" s="380"/>
      <c r="BN69" s="380"/>
      <c r="BO69" s="380"/>
      <c r="BP69" s="380"/>
      <c r="BQ69" s="380"/>
      <c r="BR69" s="380"/>
      <c r="BS69" s="380"/>
      <c r="BT69" s="380"/>
      <c r="BU69" s="380"/>
      <c r="BV69" s="380"/>
    </row>
    <row r="70" spans="63:74" x14ac:dyDescent="0.2">
      <c r="BK70" s="380"/>
      <c r="BL70" s="380"/>
      <c r="BM70" s="380"/>
      <c r="BN70" s="380"/>
      <c r="BO70" s="380"/>
      <c r="BP70" s="380"/>
      <c r="BQ70" s="380"/>
      <c r="BR70" s="380"/>
      <c r="BS70" s="380"/>
      <c r="BT70" s="380"/>
      <c r="BU70" s="380"/>
      <c r="BV70" s="380"/>
    </row>
    <row r="71" spans="63:74" x14ac:dyDescent="0.2">
      <c r="BK71" s="380"/>
      <c r="BL71" s="380"/>
      <c r="BM71" s="380"/>
      <c r="BN71" s="380"/>
      <c r="BO71" s="380"/>
      <c r="BP71" s="380"/>
      <c r="BQ71" s="380"/>
      <c r="BR71" s="380"/>
      <c r="BS71" s="380"/>
      <c r="BT71" s="380"/>
      <c r="BU71" s="380"/>
      <c r="BV71" s="380"/>
    </row>
    <row r="72" spans="63:74" x14ac:dyDescent="0.2">
      <c r="BK72" s="380"/>
      <c r="BL72" s="380"/>
      <c r="BM72" s="380"/>
      <c r="BN72" s="380"/>
      <c r="BO72" s="380"/>
      <c r="BP72" s="380"/>
      <c r="BQ72" s="380"/>
      <c r="BR72" s="380"/>
      <c r="BS72" s="380"/>
      <c r="BT72" s="380"/>
      <c r="BU72" s="380"/>
      <c r="BV72" s="380"/>
    </row>
    <row r="73" spans="63:74" x14ac:dyDescent="0.2">
      <c r="BK73" s="380"/>
      <c r="BL73" s="380"/>
      <c r="BM73" s="380"/>
      <c r="BN73" s="380"/>
      <c r="BO73" s="380"/>
      <c r="BP73" s="380"/>
      <c r="BQ73" s="380"/>
      <c r="BR73" s="380"/>
      <c r="BS73" s="380"/>
      <c r="BT73" s="380"/>
      <c r="BU73" s="380"/>
      <c r="BV73" s="380"/>
    </row>
    <row r="74" spans="63:74" x14ac:dyDescent="0.2">
      <c r="BK74" s="380"/>
      <c r="BL74" s="380"/>
      <c r="BM74" s="380"/>
      <c r="BN74" s="380"/>
      <c r="BO74" s="380"/>
      <c r="BP74" s="380"/>
      <c r="BQ74" s="380"/>
      <c r="BR74" s="380"/>
      <c r="BS74" s="380"/>
      <c r="BT74" s="380"/>
      <c r="BU74" s="380"/>
      <c r="BV74" s="380"/>
    </row>
    <row r="75" spans="63:74" x14ac:dyDescent="0.2">
      <c r="BK75" s="380"/>
      <c r="BL75" s="380"/>
      <c r="BM75" s="380"/>
      <c r="BN75" s="380"/>
      <c r="BO75" s="380"/>
      <c r="BP75" s="380"/>
      <c r="BQ75" s="380"/>
      <c r="BR75" s="380"/>
      <c r="BS75" s="380"/>
      <c r="BT75" s="380"/>
      <c r="BU75" s="380"/>
      <c r="BV75" s="380"/>
    </row>
    <row r="76" spans="63:74" x14ac:dyDescent="0.2">
      <c r="BK76" s="380"/>
      <c r="BL76" s="380"/>
      <c r="BM76" s="380"/>
      <c r="BN76" s="380"/>
      <c r="BO76" s="380"/>
      <c r="BP76" s="380"/>
      <c r="BQ76" s="380"/>
      <c r="BR76" s="380"/>
      <c r="BS76" s="380"/>
      <c r="BT76" s="380"/>
      <c r="BU76" s="380"/>
      <c r="BV76" s="380"/>
    </row>
    <row r="77" spans="63:74" x14ac:dyDescent="0.2">
      <c r="BK77" s="380"/>
      <c r="BL77" s="380"/>
      <c r="BM77" s="380"/>
      <c r="BN77" s="380"/>
      <c r="BO77" s="380"/>
      <c r="BP77" s="380"/>
      <c r="BQ77" s="380"/>
      <c r="BR77" s="380"/>
      <c r="BS77" s="380"/>
      <c r="BT77" s="380"/>
      <c r="BU77" s="380"/>
      <c r="BV77" s="380"/>
    </row>
    <row r="78" spans="63:74" x14ac:dyDescent="0.2">
      <c r="BK78" s="380"/>
      <c r="BL78" s="380"/>
      <c r="BM78" s="380"/>
      <c r="BN78" s="380"/>
      <c r="BO78" s="380"/>
      <c r="BP78" s="380"/>
      <c r="BQ78" s="380"/>
      <c r="BR78" s="380"/>
      <c r="BS78" s="380"/>
      <c r="BT78" s="380"/>
      <c r="BU78" s="380"/>
      <c r="BV78" s="380"/>
    </row>
    <row r="79" spans="63:74" x14ac:dyDescent="0.2">
      <c r="BK79" s="380"/>
      <c r="BL79" s="380"/>
      <c r="BM79" s="380"/>
      <c r="BN79" s="380"/>
      <c r="BO79" s="380"/>
      <c r="BP79" s="380"/>
      <c r="BQ79" s="380"/>
      <c r="BR79" s="380"/>
      <c r="BS79" s="380"/>
      <c r="BT79" s="380"/>
      <c r="BU79" s="380"/>
      <c r="BV79" s="380"/>
    </row>
    <row r="80" spans="63:74" x14ac:dyDescent="0.2">
      <c r="BK80" s="380"/>
      <c r="BL80" s="380"/>
      <c r="BM80" s="380"/>
      <c r="BN80" s="380"/>
      <c r="BO80" s="380"/>
      <c r="BP80" s="380"/>
      <c r="BQ80" s="380"/>
      <c r="BR80" s="380"/>
      <c r="BS80" s="380"/>
      <c r="BT80" s="380"/>
      <c r="BU80" s="380"/>
      <c r="BV80" s="380"/>
    </row>
    <row r="81" spans="63:74" x14ac:dyDescent="0.2">
      <c r="BK81" s="380"/>
      <c r="BL81" s="380"/>
      <c r="BM81" s="380"/>
      <c r="BN81" s="380"/>
      <c r="BO81" s="380"/>
      <c r="BP81" s="380"/>
      <c r="BQ81" s="380"/>
      <c r="BR81" s="380"/>
      <c r="BS81" s="380"/>
      <c r="BT81" s="380"/>
      <c r="BU81" s="380"/>
      <c r="BV81" s="380"/>
    </row>
    <row r="82" spans="63:74" x14ac:dyDescent="0.2">
      <c r="BK82" s="380"/>
      <c r="BL82" s="380"/>
      <c r="BM82" s="380"/>
      <c r="BN82" s="380"/>
      <c r="BO82" s="380"/>
      <c r="BP82" s="380"/>
      <c r="BQ82" s="380"/>
      <c r="BR82" s="380"/>
      <c r="BS82" s="380"/>
      <c r="BT82" s="380"/>
      <c r="BU82" s="380"/>
      <c r="BV82" s="380"/>
    </row>
    <row r="83" spans="63:74" x14ac:dyDescent="0.2">
      <c r="BK83" s="380"/>
      <c r="BL83" s="380"/>
      <c r="BM83" s="380"/>
      <c r="BN83" s="380"/>
      <c r="BO83" s="380"/>
      <c r="BP83" s="380"/>
      <c r="BQ83" s="380"/>
      <c r="BR83" s="380"/>
      <c r="BS83" s="380"/>
      <c r="BT83" s="380"/>
      <c r="BU83" s="380"/>
      <c r="BV83" s="380"/>
    </row>
    <row r="84" spans="63:74" x14ac:dyDescent="0.2">
      <c r="BK84" s="380"/>
      <c r="BL84" s="380"/>
      <c r="BM84" s="380"/>
      <c r="BN84" s="380"/>
      <c r="BO84" s="380"/>
      <c r="BP84" s="380"/>
      <c r="BQ84" s="380"/>
      <c r="BR84" s="380"/>
      <c r="BS84" s="380"/>
      <c r="BT84" s="380"/>
      <c r="BU84" s="380"/>
      <c r="BV84" s="380"/>
    </row>
    <row r="85" spans="63:74" x14ac:dyDescent="0.2">
      <c r="BK85" s="380"/>
      <c r="BL85" s="380"/>
      <c r="BM85" s="380"/>
      <c r="BN85" s="380"/>
      <c r="BO85" s="380"/>
      <c r="BP85" s="380"/>
      <c r="BQ85" s="380"/>
      <c r="BR85" s="380"/>
      <c r="BS85" s="380"/>
      <c r="BT85" s="380"/>
      <c r="BU85" s="380"/>
      <c r="BV85" s="380"/>
    </row>
    <row r="86" spans="63:74" x14ac:dyDescent="0.2">
      <c r="BK86" s="380"/>
      <c r="BL86" s="380"/>
      <c r="BM86" s="380"/>
      <c r="BN86" s="380"/>
      <c r="BO86" s="380"/>
      <c r="BP86" s="380"/>
      <c r="BQ86" s="380"/>
      <c r="BR86" s="380"/>
      <c r="BS86" s="380"/>
      <c r="BT86" s="380"/>
      <c r="BU86" s="380"/>
      <c r="BV86" s="380"/>
    </row>
    <row r="87" spans="63:74" x14ac:dyDescent="0.2">
      <c r="BK87" s="380"/>
      <c r="BL87" s="380"/>
      <c r="BM87" s="380"/>
      <c r="BN87" s="380"/>
      <c r="BO87" s="380"/>
      <c r="BP87" s="380"/>
      <c r="BQ87" s="380"/>
      <c r="BR87" s="380"/>
      <c r="BS87" s="380"/>
      <c r="BT87" s="380"/>
      <c r="BU87" s="380"/>
      <c r="BV87" s="380"/>
    </row>
    <row r="88" spans="63:74" x14ac:dyDescent="0.2">
      <c r="BK88" s="380"/>
      <c r="BL88" s="380"/>
      <c r="BM88" s="380"/>
      <c r="BN88" s="380"/>
      <c r="BO88" s="380"/>
      <c r="BP88" s="380"/>
      <c r="BQ88" s="380"/>
      <c r="BR88" s="380"/>
      <c r="BS88" s="380"/>
      <c r="BT88" s="380"/>
      <c r="BU88" s="380"/>
      <c r="BV88" s="380"/>
    </row>
    <row r="89" spans="63:74" x14ac:dyDescent="0.2">
      <c r="BK89" s="380"/>
      <c r="BL89" s="380"/>
      <c r="BM89" s="380"/>
      <c r="BN89" s="380"/>
      <c r="BO89" s="380"/>
      <c r="BP89" s="380"/>
      <c r="BQ89" s="380"/>
      <c r="BR89" s="380"/>
      <c r="BS89" s="380"/>
      <c r="BT89" s="380"/>
      <c r="BU89" s="380"/>
      <c r="BV89" s="380"/>
    </row>
    <row r="90" spans="63:74" x14ac:dyDescent="0.2">
      <c r="BK90" s="380"/>
      <c r="BL90" s="380"/>
      <c r="BM90" s="380"/>
      <c r="BN90" s="380"/>
      <c r="BO90" s="380"/>
      <c r="BP90" s="380"/>
      <c r="BQ90" s="380"/>
      <c r="BR90" s="380"/>
      <c r="BS90" s="380"/>
      <c r="BT90" s="380"/>
      <c r="BU90" s="380"/>
      <c r="BV90" s="380"/>
    </row>
    <row r="91" spans="63:74" x14ac:dyDescent="0.2">
      <c r="BK91" s="380"/>
      <c r="BL91" s="380"/>
      <c r="BM91" s="380"/>
      <c r="BN91" s="380"/>
      <c r="BO91" s="380"/>
      <c r="BP91" s="380"/>
      <c r="BQ91" s="380"/>
      <c r="BR91" s="380"/>
      <c r="BS91" s="380"/>
      <c r="BT91" s="380"/>
      <c r="BU91" s="380"/>
      <c r="BV91" s="380"/>
    </row>
    <row r="92" spans="63:74" x14ac:dyDescent="0.2">
      <c r="BK92" s="380"/>
      <c r="BL92" s="380"/>
      <c r="BM92" s="380"/>
      <c r="BN92" s="380"/>
      <c r="BO92" s="380"/>
      <c r="BP92" s="380"/>
      <c r="BQ92" s="380"/>
      <c r="BR92" s="380"/>
      <c r="BS92" s="380"/>
      <c r="BT92" s="380"/>
      <c r="BU92" s="380"/>
      <c r="BV92" s="380"/>
    </row>
    <row r="93" spans="63:74" x14ac:dyDescent="0.2">
      <c r="BK93" s="380"/>
      <c r="BL93" s="380"/>
      <c r="BM93" s="380"/>
      <c r="BN93" s="380"/>
      <c r="BO93" s="380"/>
      <c r="BP93" s="380"/>
      <c r="BQ93" s="380"/>
      <c r="BR93" s="380"/>
      <c r="BS93" s="380"/>
      <c r="BT93" s="380"/>
      <c r="BU93" s="380"/>
      <c r="BV93" s="380"/>
    </row>
    <row r="94" spans="63:74" x14ac:dyDescent="0.2">
      <c r="BK94" s="380"/>
      <c r="BL94" s="380"/>
      <c r="BM94" s="380"/>
      <c r="BN94" s="380"/>
      <c r="BO94" s="380"/>
      <c r="BP94" s="380"/>
      <c r="BQ94" s="380"/>
      <c r="BR94" s="380"/>
      <c r="BS94" s="380"/>
      <c r="BT94" s="380"/>
      <c r="BU94" s="380"/>
      <c r="BV94" s="380"/>
    </row>
    <row r="95" spans="63:74" x14ac:dyDescent="0.2">
      <c r="BK95" s="380"/>
      <c r="BL95" s="380"/>
      <c r="BM95" s="380"/>
      <c r="BN95" s="380"/>
      <c r="BO95" s="380"/>
      <c r="BP95" s="380"/>
      <c r="BQ95" s="380"/>
      <c r="BR95" s="380"/>
      <c r="BS95" s="380"/>
      <c r="BT95" s="380"/>
      <c r="BU95" s="380"/>
      <c r="BV95" s="380"/>
    </row>
    <row r="96" spans="63:74" x14ac:dyDescent="0.2">
      <c r="BK96" s="380"/>
      <c r="BL96" s="380"/>
      <c r="BM96" s="380"/>
      <c r="BN96" s="380"/>
      <c r="BO96" s="380"/>
      <c r="BP96" s="380"/>
      <c r="BQ96" s="380"/>
      <c r="BR96" s="380"/>
      <c r="BS96" s="380"/>
      <c r="BT96" s="380"/>
      <c r="BU96" s="380"/>
      <c r="BV96" s="380"/>
    </row>
    <row r="97" spans="63:74" x14ac:dyDescent="0.2">
      <c r="BK97" s="380"/>
      <c r="BL97" s="380"/>
      <c r="BM97" s="380"/>
      <c r="BN97" s="380"/>
      <c r="BO97" s="380"/>
      <c r="BP97" s="380"/>
      <c r="BQ97" s="380"/>
      <c r="BR97" s="380"/>
      <c r="BS97" s="380"/>
      <c r="BT97" s="380"/>
      <c r="BU97" s="380"/>
      <c r="BV97" s="380"/>
    </row>
    <row r="98" spans="63:74" x14ac:dyDescent="0.2">
      <c r="BK98" s="380"/>
      <c r="BL98" s="380"/>
      <c r="BM98" s="380"/>
      <c r="BN98" s="380"/>
      <c r="BO98" s="380"/>
      <c r="BP98" s="380"/>
      <c r="BQ98" s="380"/>
      <c r="BR98" s="380"/>
      <c r="BS98" s="380"/>
      <c r="BT98" s="380"/>
      <c r="BU98" s="380"/>
      <c r="BV98" s="380"/>
    </row>
    <row r="99" spans="63:74" x14ac:dyDescent="0.2">
      <c r="BK99" s="380"/>
      <c r="BL99" s="380"/>
      <c r="BM99" s="380"/>
      <c r="BN99" s="380"/>
      <c r="BO99" s="380"/>
      <c r="BP99" s="380"/>
      <c r="BQ99" s="380"/>
      <c r="BR99" s="380"/>
      <c r="BS99" s="380"/>
      <c r="BT99" s="380"/>
      <c r="BU99" s="380"/>
      <c r="BV99" s="380"/>
    </row>
    <row r="100" spans="63:74" x14ac:dyDescent="0.2">
      <c r="BK100" s="380"/>
      <c r="BL100" s="380"/>
      <c r="BM100" s="380"/>
      <c r="BN100" s="380"/>
      <c r="BO100" s="380"/>
      <c r="BP100" s="380"/>
      <c r="BQ100" s="380"/>
      <c r="BR100" s="380"/>
      <c r="BS100" s="380"/>
      <c r="BT100" s="380"/>
      <c r="BU100" s="380"/>
      <c r="BV100" s="380"/>
    </row>
    <row r="101" spans="63:74" x14ac:dyDescent="0.2">
      <c r="BK101" s="380"/>
      <c r="BL101" s="380"/>
      <c r="BM101" s="380"/>
      <c r="BN101" s="380"/>
      <c r="BO101" s="380"/>
      <c r="BP101" s="380"/>
      <c r="BQ101" s="380"/>
      <c r="BR101" s="380"/>
      <c r="BS101" s="380"/>
      <c r="BT101" s="380"/>
      <c r="BU101" s="380"/>
      <c r="BV101" s="380"/>
    </row>
    <row r="102" spans="63:74" x14ac:dyDescent="0.2">
      <c r="BK102" s="380"/>
      <c r="BL102" s="380"/>
      <c r="BM102" s="380"/>
      <c r="BN102" s="380"/>
      <c r="BO102" s="380"/>
      <c r="BP102" s="380"/>
      <c r="BQ102" s="380"/>
      <c r="BR102" s="380"/>
      <c r="BS102" s="380"/>
      <c r="BT102" s="380"/>
      <c r="BU102" s="380"/>
      <c r="BV102" s="380"/>
    </row>
    <row r="103" spans="63:74" x14ac:dyDescent="0.2">
      <c r="BK103" s="380"/>
      <c r="BL103" s="380"/>
      <c r="BM103" s="380"/>
      <c r="BN103" s="380"/>
      <c r="BO103" s="380"/>
      <c r="BP103" s="380"/>
      <c r="BQ103" s="380"/>
      <c r="BR103" s="380"/>
      <c r="BS103" s="380"/>
      <c r="BT103" s="380"/>
      <c r="BU103" s="380"/>
      <c r="BV103" s="380"/>
    </row>
    <row r="104" spans="63:74" x14ac:dyDescent="0.2">
      <c r="BK104" s="380"/>
      <c r="BL104" s="380"/>
      <c r="BM104" s="380"/>
      <c r="BN104" s="380"/>
      <c r="BO104" s="380"/>
      <c r="BP104" s="380"/>
      <c r="BQ104" s="380"/>
      <c r="BR104" s="380"/>
      <c r="BS104" s="380"/>
      <c r="BT104" s="380"/>
      <c r="BU104" s="380"/>
      <c r="BV104" s="380"/>
    </row>
    <row r="105" spans="63:74" x14ac:dyDescent="0.2">
      <c r="BK105" s="380"/>
      <c r="BL105" s="380"/>
      <c r="BM105" s="380"/>
      <c r="BN105" s="380"/>
      <c r="BO105" s="380"/>
      <c r="BP105" s="380"/>
      <c r="BQ105" s="380"/>
      <c r="BR105" s="380"/>
      <c r="BS105" s="380"/>
      <c r="BT105" s="380"/>
      <c r="BU105" s="380"/>
      <c r="BV105" s="380"/>
    </row>
    <row r="106" spans="63:74" x14ac:dyDescent="0.2">
      <c r="BK106" s="380"/>
      <c r="BL106" s="380"/>
      <c r="BM106" s="380"/>
      <c r="BN106" s="380"/>
      <c r="BO106" s="380"/>
      <c r="BP106" s="380"/>
      <c r="BQ106" s="380"/>
      <c r="BR106" s="380"/>
      <c r="BS106" s="380"/>
      <c r="BT106" s="380"/>
      <c r="BU106" s="380"/>
      <c r="BV106" s="380"/>
    </row>
    <row r="107" spans="63:74" x14ac:dyDescent="0.2">
      <c r="BK107" s="380"/>
      <c r="BL107" s="380"/>
      <c r="BM107" s="380"/>
      <c r="BN107" s="380"/>
      <c r="BO107" s="380"/>
      <c r="BP107" s="380"/>
      <c r="BQ107" s="380"/>
      <c r="BR107" s="380"/>
      <c r="BS107" s="380"/>
      <c r="BT107" s="380"/>
      <c r="BU107" s="380"/>
      <c r="BV107" s="380"/>
    </row>
    <row r="108" spans="63:74" x14ac:dyDescent="0.2">
      <c r="BK108" s="380"/>
      <c r="BL108" s="380"/>
      <c r="BM108" s="380"/>
      <c r="BN108" s="380"/>
      <c r="BO108" s="380"/>
      <c r="BP108" s="380"/>
      <c r="BQ108" s="380"/>
      <c r="BR108" s="380"/>
      <c r="BS108" s="380"/>
      <c r="BT108" s="380"/>
      <c r="BU108" s="380"/>
      <c r="BV108" s="380"/>
    </row>
    <row r="109" spans="63:74" x14ac:dyDescent="0.2">
      <c r="BK109" s="380"/>
      <c r="BL109" s="380"/>
      <c r="BM109" s="380"/>
      <c r="BN109" s="380"/>
      <c r="BO109" s="380"/>
      <c r="BP109" s="380"/>
      <c r="BQ109" s="380"/>
      <c r="BR109" s="380"/>
      <c r="BS109" s="380"/>
      <c r="BT109" s="380"/>
      <c r="BU109" s="380"/>
      <c r="BV109" s="380"/>
    </row>
    <row r="110" spans="63:74" x14ac:dyDescent="0.2">
      <c r="BK110" s="380"/>
      <c r="BL110" s="380"/>
      <c r="BM110" s="380"/>
      <c r="BN110" s="380"/>
      <c r="BO110" s="380"/>
      <c r="BP110" s="380"/>
      <c r="BQ110" s="380"/>
      <c r="BR110" s="380"/>
      <c r="BS110" s="380"/>
      <c r="BT110" s="380"/>
      <c r="BU110" s="380"/>
      <c r="BV110" s="380"/>
    </row>
    <row r="111" spans="63:74" x14ac:dyDescent="0.2">
      <c r="BK111" s="380"/>
      <c r="BL111" s="380"/>
      <c r="BM111" s="380"/>
      <c r="BN111" s="380"/>
      <c r="BO111" s="380"/>
      <c r="BP111" s="380"/>
      <c r="BQ111" s="380"/>
      <c r="BR111" s="380"/>
      <c r="BS111" s="380"/>
      <c r="BT111" s="380"/>
      <c r="BU111" s="380"/>
      <c r="BV111" s="380"/>
    </row>
    <row r="112" spans="63:74" x14ac:dyDescent="0.2">
      <c r="BK112" s="380"/>
      <c r="BL112" s="380"/>
      <c r="BM112" s="380"/>
      <c r="BN112" s="380"/>
      <c r="BO112" s="380"/>
      <c r="BP112" s="380"/>
      <c r="BQ112" s="380"/>
      <c r="BR112" s="380"/>
      <c r="BS112" s="380"/>
      <c r="BT112" s="380"/>
      <c r="BU112" s="380"/>
      <c r="BV112" s="380"/>
    </row>
    <row r="113" spans="63:74" x14ac:dyDescent="0.2">
      <c r="BK113" s="380"/>
      <c r="BL113" s="380"/>
      <c r="BM113" s="380"/>
      <c r="BN113" s="380"/>
      <c r="BO113" s="380"/>
      <c r="BP113" s="380"/>
      <c r="BQ113" s="380"/>
      <c r="BR113" s="380"/>
      <c r="BS113" s="380"/>
      <c r="BT113" s="380"/>
      <c r="BU113" s="380"/>
      <c r="BV113" s="380"/>
    </row>
    <row r="114" spans="63:74" x14ac:dyDescent="0.2">
      <c r="BK114" s="380"/>
      <c r="BL114" s="380"/>
      <c r="BM114" s="380"/>
      <c r="BN114" s="380"/>
      <c r="BO114" s="380"/>
      <c r="BP114" s="380"/>
      <c r="BQ114" s="380"/>
      <c r="BR114" s="380"/>
      <c r="BS114" s="380"/>
      <c r="BT114" s="380"/>
      <c r="BU114" s="380"/>
      <c r="BV114" s="380"/>
    </row>
    <row r="115" spans="63:74" x14ac:dyDescent="0.2">
      <c r="BK115" s="380"/>
      <c r="BL115" s="380"/>
      <c r="BM115" s="380"/>
      <c r="BN115" s="380"/>
      <c r="BO115" s="380"/>
      <c r="BP115" s="380"/>
      <c r="BQ115" s="380"/>
      <c r="BR115" s="380"/>
      <c r="BS115" s="380"/>
      <c r="BT115" s="380"/>
      <c r="BU115" s="380"/>
      <c r="BV115" s="380"/>
    </row>
    <row r="116" spans="63:74" x14ac:dyDescent="0.2">
      <c r="BK116" s="380"/>
      <c r="BL116" s="380"/>
      <c r="BM116" s="380"/>
      <c r="BN116" s="380"/>
      <c r="BO116" s="380"/>
      <c r="BP116" s="380"/>
      <c r="BQ116" s="380"/>
      <c r="BR116" s="380"/>
      <c r="BS116" s="380"/>
      <c r="BT116" s="380"/>
      <c r="BU116" s="380"/>
      <c r="BV116" s="380"/>
    </row>
    <row r="117" spans="63:74" x14ac:dyDescent="0.2">
      <c r="BK117" s="380"/>
      <c r="BL117" s="380"/>
      <c r="BM117" s="380"/>
      <c r="BN117" s="380"/>
      <c r="BO117" s="380"/>
      <c r="BP117" s="380"/>
      <c r="BQ117" s="380"/>
      <c r="BR117" s="380"/>
      <c r="BS117" s="380"/>
      <c r="BT117" s="380"/>
      <c r="BU117" s="380"/>
      <c r="BV117" s="380"/>
    </row>
    <row r="118" spans="63:74" x14ac:dyDescent="0.2">
      <c r="BK118" s="380"/>
      <c r="BL118" s="380"/>
      <c r="BM118" s="380"/>
      <c r="BN118" s="380"/>
      <c r="BO118" s="380"/>
      <c r="BP118" s="380"/>
      <c r="BQ118" s="380"/>
      <c r="BR118" s="380"/>
      <c r="BS118" s="380"/>
      <c r="BT118" s="380"/>
      <c r="BU118" s="380"/>
      <c r="BV118" s="380"/>
    </row>
    <row r="119" spans="63:74" x14ac:dyDescent="0.2">
      <c r="BK119" s="380"/>
      <c r="BL119" s="380"/>
      <c r="BM119" s="380"/>
      <c r="BN119" s="380"/>
      <c r="BO119" s="380"/>
      <c r="BP119" s="380"/>
      <c r="BQ119" s="380"/>
      <c r="BR119" s="380"/>
      <c r="BS119" s="380"/>
      <c r="BT119" s="380"/>
      <c r="BU119" s="380"/>
      <c r="BV119" s="380"/>
    </row>
    <row r="120" spans="63:74" x14ac:dyDescent="0.2">
      <c r="BK120" s="380"/>
      <c r="BL120" s="380"/>
      <c r="BM120" s="380"/>
      <c r="BN120" s="380"/>
      <c r="BO120" s="380"/>
      <c r="BP120" s="380"/>
      <c r="BQ120" s="380"/>
      <c r="BR120" s="380"/>
      <c r="BS120" s="380"/>
      <c r="BT120" s="380"/>
      <c r="BU120" s="380"/>
      <c r="BV120" s="380"/>
    </row>
    <row r="121" spans="63:74" x14ac:dyDescent="0.2">
      <c r="BK121" s="380"/>
      <c r="BL121" s="380"/>
      <c r="BM121" s="380"/>
      <c r="BN121" s="380"/>
      <c r="BO121" s="380"/>
      <c r="BP121" s="380"/>
      <c r="BQ121" s="380"/>
      <c r="BR121" s="380"/>
      <c r="BS121" s="380"/>
      <c r="BT121" s="380"/>
      <c r="BU121" s="380"/>
      <c r="BV121" s="380"/>
    </row>
    <row r="122" spans="63:74" x14ac:dyDescent="0.2">
      <c r="BK122" s="380"/>
      <c r="BL122" s="380"/>
      <c r="BM122" s="380"/>
      <c r="BN122" s="380"/>
      <c r="BO122" s="380"/>
      <c r="BP122" s="380"/>
      <c r="BQ122" s="380"/>
      <c r="BR122" s="380"/>
      <c r="BS122" s="380"/>
      <c r="BT122" s="380"/>
      <c r="BU122" s="380"/>
      <c r="BV122" s="380"/>
    </row>
    <row r="123" spans="63:74" x14ac:dyDescent="0.2">
      <c r="BK123" s="380"/>
      <c r="BL123" s="380"/>
      <c r="BM123" s="380"/>
      <c r="BN123" s="380"/>
      <c r="BO123" s="380"/>
      <c r="BP123" s="380"/>
      <c r="BQ123" s="380"/>
      <c r="BR123" s="380"/>
      <c r="BS123" s="380"/>
      <c r="BT123" s="380"/>
      <c r="BU123" s="380"/>
      <c r="BV123" s="380"/>
    </row>
    <row r="124" spans="63:74" x14ac:dyDescent="0.2">
      <c r="BK124" s="380"/>
      <c r="BL124" s="380"/>
      <c r="BM124" s="380"/>
      <c r="BN124" s="380"/>
      <c r="BO124" s="380"/>
      <c r="BP124" s="380"/>
      <c r="BQ124" s="380"/>
      <c r="BR124" s="380"/>
      <c r="BS124" s="380"/>
      <c r="BT124" s="380"/>
      <c r="BU124" s="380"/>
      <c r="BV124" s="380"/>
    </row>
    <row r="125" spans="63:74" x14ac:dyDescent="0.2">
      <c r="BK125" s="380"/>
      <c r="BL125" s="380"/>
      <c r="BM125" s="380"/>
      <c r="BN125" s="380"/>
      <c r="BO125" s="380"/>
      <c r="BP125" s="380"/>
      <c r="BQ125" s="380"/>
      <c r="BR125" s="380"/>
      <c r="BS125" s="380"/>
      <c r="BT125" s="380"/>
      <c r="BU125" s="380"/>
      <c r="BV125" s="380"/>
    </row>
    <row r="126" spans="63:74" x14ac:dyDescent="0.2">
      <c r="BK126" s="380"/>
      <c r="BL126" s="380"/>
      <c r="BM126" s="380"/>
      <c r="BN126" s="380"/>
      <c r="BO126" s="380"/>
      <c r="BP126" s="380"/>
      <c r="BQ126" s="380"/>
      <c r="BR126" s="380"/>
      <c r="BS126" s="380"/>
      <c r="BT126" s="380"/>
      <c r="BU126" s="380"/>
      <c r="BV126" s="380"/>
    </row>
    <row r="127" spans="63:74" x14ac:dyDescent="0.2">
      <c r="BK127" s="380"/>
      <c r="BL127" s="380"/>
      <c r="BM127" s="380"/>
      <c r="BN127" s="380"/>
      <c r="BO127" s="380"/>
      <c r="BP127" s="380"/>
      <c r="BQ127" s="380"/>
      <c r="BR127" s="380"/>
      <c r="BS127" s="380"/>
      <c r="BT127" s="380"/>
      <c r="BU127" s="380"/>
      <c r="BV127" s="380"/>
    </row>
    <row r="128" spans="63:74" x14ac:dyDescent="0.2">
      <c r="BK128" s="380"/>
      <c r="BL128" s="380"/>
      <c r="BM128" s="380"/>
      <c r="BN128" s="380"/>
      <c r="BO128" s="380"/>
      <c r="BP128" s="380"/>
      <c r="BQ128" s="380"/>
      <c r="BR128" s="380"/>
      <c r="BS128" s="380"/>
      <c r="BT128" s="380"/>
      <c r="BU128" s="380"/>
      <c r="BV128" s="380"/>
    </row>
    <row r="129" spans="63:74" x14ac:dyDescent="0.2">
      <c r="BK129" s="380"/>
      <c r="BL129" s="380"/>
      <c r="BM129" s="380"/>
      <c r="BN129" s="380"/>
      <c r="BO129" s="380"/>
      <c r="BP129" s="380"/>
      <c r="BQ129" s="380"/>
      <c r="BR129" s="380"/>
      <c r="BS129" s="380"/>
      <c r="BT129" s="380"/>
      <c r="BU129" s="380"/>
      <c r="BV129" s="380"/>
    </row>
    <row r="130" spans="63:74" x14ac:dyDescent="0.2">
      <c r="BK130" s="380"/>
      <c r="BL130" s="380"/>
      <c r="BM130" s="380"/>
      <c r="BN130" s="380"/>
      <c r="BO130" s="380"/>
      <c r="BP130" s="380"/>
      <c r="BQ130" s="380"/>
      <c r="BR130" s="380"/>
      <c r="BS130" s="380"/>
      <c r="BT130" s="380"/>
      <c r="BU130" s="380"/>
      <c r="BV130" s="380"/>
    </row>
    <row r="131" spans="63:74" x14ac:dyDescent="0.2">
      <c r="BK131" s="380"/>
      <c r="BL131" s="380"/>
      <c r="BM131" s="380"/>
      <c r="BN131" s="380"/>
      <c r="BO131" s="380"/>
      <c r="BP131" s="380"/>
      <c r="BQ131" s="380"/>
      <c r="BR131" s="380"/>
      <c r="BS131" s="380"/>
      <c r="BT131" s="380"/>
      <c r="BU131" s="380"/>
      <c r="BV131" s="380"/>
    </row>
    <row r="132" spans="63:74" x14ac:dyDescent="0.2">
      <c r="BK132" s="380"/>
      <c r="BL132" s="380"/>
      <c r="BM132" s="380"/>
      <c r="BN132" s="380"/>
      <c r="BO132" s="380"/>
      <c r="BP132" s="380"/>
      <c r="BQ132" s="380"/>
      <c r="BR132" s="380"/>
      <c r="BS132" s="380"/>
      <c r="BT132" s="380"/>
      <c r="BU132" s="380"/>
      <c r="BV132" s="380"/>
    </row>
    <row r="133" spans="63:74" x14ac:dyDescent="0.2">
      <c r="BK133" s="380"/>
      <c r="BL133" s="380"/>
      <c r="BM133" s="380"/>
      <c r="BN133" s="380"/>
      <c r="BO133" s="380"/>
      <c r="BP133" s="380"/>
      <c r="BQ133" s="380"/>
      <c r="BR133" s="380"/>
      <c r="BS133" s="380"/>
      <c r="BT133" s="380"/>
      <c r="BU133" s="380"/>
      <c r="BV133" s="380"/>
    </row>
    <row r="134" spans="63:74" x14ac:dyDescent="0.2">
      <c r="BK134" s="380"/>
      <c r="BL134" s="380"/>
      <c r="BM134" s="380"/>
      <c r="BN134" s="380"/>
      <c r="BO134" s="380"/>
      <c r="BP134" s="380"/>
      <c r="BQ134" s="380"/>
      <c r="BR134" s="380"/>
      <c r="BS134" s="380"/>
      <c r="BT134" s="380"/>
      <c r="BU134" s="380"/>
      <c r="BV134" s="380"/>
    </row>
    <row r="135" spans="63:74" x14ac:dyDescent="0.2">
      <c r="BK135" s="380"/>
      <c r="BL135" s="380"/>
      <c r="BM135" s="380"/>
      <c r="BN135" s="380"/>
      <c r="BO135" s="380"/>
      <c r="BP135" s="380"/>
      <c r="BQ135" s="380"/>
      <c r="BR135" s="380"/>
      <c r="BS135" s="380"/>
      <c r="BT135" s="380"/>
      <c r="BU135" s="380"/>
      <c r="BV135" s="380"/>
    </row>
    <row r="136" spans="63:74" x14ac:dyDescent="0.2">
      <c r="BK136" s="380"/>
      <c r="BL136" s="380"/>
      <c r="BM136" s="380"/>
      <c r="BN136" s="380"/>
      <c r="BO136" s="380"/>
      <c r="BP136" s="380"/>
      <c r="BQ136" s="380"/>
      <c r="BR136" s="380"/>
      <c r="BS136" s="380"/>
      <c r="BT136" s="380"/>
      <c r="BU136" s="380"/>
      <c r="BV136" s="380"/>
    </row>
    <row r="137" spans="63:74" x14ac:dyDescent="0.2">
      <c r="BK137" s="380"/>
      <c r="BL137" s="380"/>
      <c r="BM137" s="380"/>
      <c r="BN137" s="380"/>
      <c r="BO137" s="380"/>
      <c r="BP137" s="380"/>
      <c r="BQ137" s="380"/>
      <c r="BR137" s="380"/>
      <c r="BS137" s="380"/>
      <c r="BT137" s="380"/>
      <c r="BU137" s="380"/>
      <c r="BV137" s="380"/>
    </row>
    <row r="138" spans="63:74" x14ac:dyDescent="0.2">
      <c r="BK138" s="380"/>
      <c r="BL138" s="380"/>
      <c r="BM138" s="380"/>
      <c r="BN138" s="380"/>
      <c r="BO138" s="380"/>
      <c r="BP138" s="380"/>
      <c r="BQ138" s="380"/>
      <c r="BR138" s="380"/>
      <c r="BS138" s="380"/>
      <c r="BT138" s="380"/>
      <c r="BU138" s="380"/>
      <c r="BV138" s="380"/>
    </row>
    <row r="139" spans="63:74" x14ac:dyDescent="0.2">
      <c r="BK139" s="380"/>
      <c r="BL139" s="380"/>
      <c r="BM139" s="380"/>
      <c r="BN139" s="380"/>
      <c r="BO139" s="380"/>
      <c r="BP139" s="380"/>
      <c r="BQ139" s="380"/>
      <c r="BR139" s="380"/>
      <c r="BS139" s="380"/>
      <c r="BT139" s="380"/>
      <c r="BU139" s="380"/>
      <c r="BV139" s="380"/>
    </row>
    <row r="140" spans="63:74" x14ac:dyDescent="0.2">
      <c r="BK140" s="380"/>
      <c r="BL140" s="380"/>
      <c r="BM140" s="380"/>
      <c r="BN140" s="380"/>
      <c r="BO140" s="380"/>
      <c r="BP140" s="380"/>
      <c r="BQ140" s="380"/>
      <c r="BR140" s="380"/>
      <c r="BS140" s="380"/>
      <c r="BT140" s="380"/>
      <c r="BU140" s="380"/>
      <c r="BV140" s="380"/>
    </row>
    <row r="141" spans="63:74" x14ac:dyDescent="0.2">
      <c r="BK141" s="380"/>
      <c r="BL141" s="380"/>
      <c r="BM141" s="380"/>
      <c r="BN141" s="380"/>
      <c r="BO141" s="380"/>
      <c r="BP141" s="380"/>
      <c r="BQ141" s="380"/>
      <c r="BR141" s="380"/>
      <c r="BS141" s="380"/>
      <c r="BT141" s="380"/>
      <c r="BU141" s="380"/>
      <c r="BV141" s="380"/>
    </row>
    <row r="142" spans="63:74" x14ac:dyDescent="0.2">
      <c r="BK142" s="380"/>
      <c r="BL142" s="380"/>
      <c r="BM142" s="380"/>
      <c r="BN142" s="380"/>
      <c r="BO142" s="380"/>
      <c r="BP142" s="380"/>
      <c r="BQ142" s="380"/>
      <c r="BR142" s="380"/>
      <c r="BS142" s="380"/>
      <c r="BT142" s="380"/>
      <c r="BU142" s="380"/>
      <c r="BV142" s="380"/>
    </row>
    <row r="143" spans="63:74" x14ac:dyDescent="0.2">
      <c r="BK143" s="380"/>
      <c r="BL143" s="380"/>
      <c r="BM143" s="380"/>
      <c r="BN143" s="380"/>
      <c r="BO143" s="380"/>
      <c r="BP143" s="380"/>
      <c r="BQ143" s="380"/>
      <c r="BR143" s="380"/>
      <c r="BS143" s="380"/>
      <c r="BT143" s="380"/>
      <c r="BU143" s="380"/>
      <c r="BV143" s="380"/>
    </row>
    <row r="144" spans="63:74" x14ac:dyDescent="0.2">
      <c r="BK144" s="380"/>
      <c r="BL144" s="380"/>
      <c r="BM144" s="380"/>
      <c r="BN144" s="380"/>
      <c r="BO144" s="380"/>
      <c r="BP144" s="380"/>
      <c r="BQ144" s="380"/>
      <c r="BR144" s="380"/>
      <c r="BS144" s="380"/>
      <c r="BT144" s="380"/>
      <c r="BU144" s="380"/>
      <c r="BV144" s="380"/>
    </row>
    <row r="145" spans="63:74" x14ac:dyDescent="0.2">
      <c r="BK145" s="380"/>
      <c r="BL145" s="380"/>
      <c r="BM145" s="380"/>
      <c r="BN145" s="380"/>
      <c r="BO145" s="380"/>
      <c r="BP145" s="380"/>
      <c r="BQ145" s="380"/>
      <c r="BR145" s="380"/>
      <c r="BS145" s="380"/>
      <c r="BT145" s="380"/>
      <c r="BU145" s="380"/>
      <c r="BV145" s="380"/>
    </row>
    <row r="146" spans="63:74" x14ac:dyDescent="0.2">
      <c r="BK146" s="380"/>
      <c r="BL146" s="380"/>
      <c r="BM146" s="380"/>
      <c r="BN146" s="380"/>
      <c r="BO146" s="380"/>
      <c r="BP146" s="380"/>
      <c r="BQ146" s="380"/>
      <c r="BR146" s="380"/>
      <c r="BS146" s="380"/>
      <c r="BT146" s="380"/>
      <c r="BU146" s="380"/>
      <c r="BV146" s="380"/>
    </row>
  </sheetData>
  <mergeCells count="18">
    <mergeCell ref="B40:Q40"/>
    <mergeCell ref="B42:Q42"/>
    <mergeCell ref="B44:Q44"/>
    <mergeCell ref="B45:Q45"/>
    <mergeCell ref="B41:Q41"/>
    <mergeCell ref="B50:Q50"/>
    <mergeCell ref="B46:Q46"/>
    <mergeCell ref="B47:Q47"/>
    <mergeCell ref="B48:Q48"/>
    <mergeCell ref="B49:Q49"/>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C11" activePane="bottomRight" state="frozen"/>
      <selection activeCell="BC15" sqref="BC15"/>
      <selection pane="topRight" activeCell="BC15" sqref="BC15"/>
      <selection pane="bottomLeft" activeCell="BC15" sqref="BC15"/>
      <selection pane="bottomRight" activeCell="B11" sqref="B11"/>
    </sheetView>
  </sheetViews>
  <sheetFormatPr defaultColWidth="9.5703125" defaultRowHeight="11.25" x14ac:dyDescent="0.2"/>
  <cols>
    <col min="1" max="1" width="11.42578125" style="112" customWidth="1"/>
    <col min="2" max="2" width="17" style="112" customWidth="1"/>
    <col min="3" max="50" width="6.5703125" style="112" customWidth="1"/>
    <col min="51" max="57" width="6.5703125" style="376" customWidth="1"/>
    <col min="58" max="58" width="6.5703125" style="696" customWidth="1"/>
    <col min="59" max="62" width="6.5703125" style="376" customWidth="1"/>
    <col min="63" max="74" width="6.5703125" style="112" customWidth="1"/>
    <col min="75" max="16384" width="9.5703125" style="112"/>
  </cols>
  <sheetData>
    <row r="1" spans="1:74" ht="15.6" customHeight="1" x14ac:dyDescent="0.2">
      <c r="A1" s="765" t="s">
        <v>1023</v>
      </c>
      <c r="B1" s="814" t="s">
        <v>1039</v>
      </c>
      <c r="C1" s="815"/>
      <c r="D1" s="815"/>
      <c r="E1" s="815"/>
      <c r="F1" s="815"/>
      <c r="G1" s="815"/>
      <c r="H1" s="815"/>
      <c r="I1" s="815"/>
      <c r="J1" s="815"/>
      <c r="K1" s="815"/>
      <c r="L1" s="815"/>
      <c r="M1" s="815"/>
      <c r="N1" s="815"/>
      <c r="O1" s="815"/>
      <c r="P1" s="815"/>
      <c r="Q1" s="815"/>
      <c r="R1" s="815"/>
      <c r="S1" s="815"/>
      <c r="T1" s="815"/>
      <c r="U1" s="815"/>
      <c r="V1" s="815"/>
      <c r="W1" s="815"/>
      <c r="X1" s="815"/>
      <c r="Y1" s="815"/>
      <c r="Z1" s="815"/>
      <c r="AA1" s="815"/>
      <c r="AB1" s="815"/>
      <c r="AC1" s="815"/>
      <c r="AD1" s="815"/>
      <c r="AE1" s="815"/>
      <c r="AF1" s="815"/>
      <c r="AG1" s="815"/>
      <c r="AH1" s="815"/>
      <c r="AI1" s="815"/>
      <c r="AJ1" s="815"/>
      <c r="AK1" s="815"/>
      <c r="AL1" s="815"/>
      <c r="AM1" s="116"/>
    </row>
    <row r="2" spans="1:74" ht="13.35" customHeight="1" x14ac:dyDescent="0.2">
      <c r="A2" s="766"/>
      <c r="B2" s="542" t="str">
        <f>"U.S. Energy Information Administration  |  Short-Term Energy Outlook  - "&amp;Dates!D1</f>
        <v>U.S. Energy Information Administration  |  Short-Term Energy Outlook  - February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116"/>
    </row>
    <row r="3" spans="1:74" s="12" customFormat="1" ht="12.75" x14ac:dyDescent="0.2">
      <c r="A3" s="14"/>
      <c r="B3" s="15"/>
      <c r="C3" s="770">
        <f>Dates!D3</f>
        <v>2012</v>
      </c>
      <c r="D3" s="761"/>
      <c r="E3" s="761"/>
      <c r="F3" s="761"/>
      <c r="G3" s="761"/>
      <c r="H3" s="761"/>
      <c r="I3" s="761"/>
      <c r="J3" s="761"/>
      <c r="K3" s="761"/>
      <c r="L3" s="761"/>
      <c r="M3" s="761"/>
      <c r="N3" s="762"/>
      <c r="O3" s="770">
        <f>C3+1</f>
        <v>2013</v>
      </c>
      <c r="P3" s="771"/>
      <c r="Q3" s="771"/>
      <c r="R3" s="771"/>
      <c r="S3" s="771"/>
      <c r="T3" s="771"/>
      <c r="U3" s="771"/>
      <c r="V3" s="771"/>
      <c r="W3" s="771"/>
      <c r="X3" s="761"/>
      <c r="Y3" s="761"/>
      <c r="Z3" s="762"/>
      <c r="AA3" s="760">
        <f>O3+1</f>
        <v>2014</v>
      </c>
      <c r="AB3" s="761"/>
      <c r="AC3" s="761"/>
      <c r="AD3" s="761"/>
      <c r="AE3" s="761"/>
      <c r="AF3" s="761"/>
      <c r="AG3" s="761"/>
      <c r="AH3" s="761"/>
      <c r="AI3" s="761"/>
      <c r="AJ3" s="761"/>
      <c r="AK3" s="761"/>
      <c r="AL3" s="762"/>
      <c r="AM3" s="760">
        <f>AA3+1</f>
        <v>2015</v>
      </c>
      <c r="AN3" s="761"/>
      <c r="AO3" s="761"/>
      <c r="AP3" s="761"/>
      <c r="AQ3" s="761"/>
      <c r="AR3" s="761"/>
      <c r="AS3" s="761"/>
      <c r="AT3" s="761"/>
      <c r="AU3" s="761"/>
      <c r="AV3" s="761"/>
      <c r="AW3" s="761"/>
      <c r="AX3" s="762"/>
      <c r="AY3" s="760">
        <f>AM3+1</f>
        <v>2016</v>
      </c>
      <c r="AZ3" s="767"/>
      <c r="BA3" s="767"/>
      <c r="BB3" s="767"/>
      <c r="BC3" s="767"/>
      <c r="BD3" s="767"/>
      <c r="BE3" s="767"/>
      <c r="BF3" s="767"/>
      <c r="BG3" s="767"/>
      <c r="BH3" s="767"/>
      <c r="BI3" s="767"/>
      <c r="BJ3" s="768"/>
      <c r="BK3" s="760">
        <f>AY3+1</f>
        <v>2017</v>
      </c>
      <c r="BL3" s="761"/>
      <c r="BM3" s="761"/>
      <c r="BN3" s="761"/>
      <c r="BO3" s="761"/>
      <c r="BP3" s="761"/>
      <c r="BQ3" s="761"/>
      <c r="BR3" s="761"/>
      <c r="BS3" s="761"/>
      <c r="BT3" s="761"/>
      <c r="BU3" s="761"/>
      <c r="BV3" s="762"/>
    </row>
    <row r="4" spans="1:74" s="12" customFormat="1"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A5" s="111"/>
      <c r="B5" s="114" t="s">
        <v>11</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3"/>
      <c r="AZ5" s="423"/>
      <c r="BA5" s="423"/>
      <c r="BB5" s="423"/>
      <c r="BC5" s="423"/>
      <c r="BD5" s="423"/>
      <c r="BE5" s="423"/>
      <c r="BF5" s="115"/>
      <c r="BG5" s="423"/>
      <c r="BH5" s="423"/>
      <c r="BI5" s="423"/>
      <c r="BJ5" s="423"/>
      <c r="BK5" s="423"/>
      <c r="BL5" s="423"/>
      <c r="BM5" s="423"/>
      <c r="BN5" s="423"/>
      <c r="BO5" s="423"/>
      <c r="BP5" s="423"/>
      <c r="BQ5" s="423"/>
      <c r="BR5" s="423"/>
      <c r="BS5" s="423"/>
      <c r="BT5" s="423"/>
      <c r="BU5" s="423"/>
      <c r="BV5" s="423"/>
    </row>
    <row r="6" spans="1:74" ht="11.1" customHeight="1" x14ac:dyDescent="0.2">
      <c r="A6" s="111" t="s">
        <v>823</v>
      </c>
      <c r="B6" s="205" t="s">
        <v>589</v>
      </c>
      <c r="C6" s="240">
        <v>144.58819161</v>
      </c>
      <c r="D6" s="240">
        <v>135.66238759000001</v>
      </c>
      <c r="E6" s="240">
        <v>120.38162387</v>
      </c>
      <c r="F6" s="240">
        <v>106.87661067000001</v>
      </c>
      <c r="G6" s="240">
        <v>104.53037225999999</v>
      </c>
      <c r="H6" s="240">
        <v>124.354248</v>
      </c>
      <c r="I6" s="240">
        <v>157.02632097</v>
      </c>
      <c r="J6" s="240">
        <v>160.60113161000001</v>
      </c>
      <c r="K6" s="240">
        <v>131.38468632999999</v>
      </c>
      <c r="L6" s="240">
        <v>107.57095516</v>
      </c>
      <c r="M6" s="240">
        <v>118.36958</v>
      </c>
      <c r="N6" s="240">
        <v>135.75085709999999</v>
      </c>
      <c r="O6" s="240">
        <v>150.16116097</v>
      </c>
      <c r="P6" s="240">
        <v>152.45209786000001</v>
      </c>
      <c r="Q6" s="240">
        <v>130.94048645000001</v>
      </c>
      <c r="R6" s="240">
        <v>118.01038867</v>
      </c>
      <c r="S6" s="240">
        <v>102.4454729</v>
      </c>
      <c r="T6" s="240">
        <v>127.641289</v>
      </c>
      <c r="U6" s="240">
        <v>168.76341289999999</v>
      </c>
      <c r="V6" s="240">
        <v>143.79722903000001</v>
      </c>
      <c r="W6" s="240">
        <v>128.49849166999999</v>
      </c>
      <c r="X6" s="240">
        <v>105.37922064999999</v>
      </c>
      <c r="Y6" s="240">
        <v>117.768068</v>
      </c>
      <c r="Z6" s="240">
        <v>145.06689387</v>
      </c>
      <c r="AA6" s="240">
        <v>161.21921710000001</v>
      </c>
      <c r="AB6" s="240">
        <v>159.92835464000001</v>
      </c>
      <c r="AC6" s="240">
        <v>137.85198387</v>
      </c>
      <c r="AD6" s="240">
        <v>116.04194699999999</v>
      </c>
      <c r="AE6" s="240">
        <v>104.09610871</v>
      </c>
      <c r="AF6" s="240">
        <v>113.66555667</v>
      </c>
      <c r="AG6" s="240">
        <v>145.73564096999999</v>
      </c>
      <c r="AH6" s="240">
        <v>133.04388710000001</v>
      </c>
      <c r="AI6" s="240">
        <v>129.19841233</v>
      </c>
      <c r="AJ6" s="240">
        <v>102.18799871</v>
      </c>
      <c r="AK6" s="240">
        <v>116.21000633</v>
      </c>
      <c r="AL6" s="240">
        <v>134.5765629</v>
      </c>
      <c r="AM6" s="240">
        <v>154.54854742000001</v>
      </c>
      <c r="AN6" s="240">
        <v>166.01840999999999</v>
      </c>
      <c r="AO6" s="240">
        <v>136.93302968</v>
      </c>
      <c r="AP6" s="240">
        <v>117.97510267</v>
      </c>
      <c r="AQ6" s="240">
        <v>100.46413129</v>
      </c>
      <c r="AR6" s="240">
        <v>116.48868533</v>
      </c>
      <c r="AS6" s="240">
        <v>140.31325774000001</v>
      </c>
      <c r="AT6" s="240">
        <v>150.67168871000001</v>
      </c>
      <c r="AU6" s="240">
        <v>141.09130132999999</v>
      </c>
      <c r="AV6" s="240">
        <v>107.72458355000001</v>
      </c>
      <c r="AW6" s="240">
        <v>107.36596833</v>
      </c>
      <c r="AX6" s="240">
        <v>126.87009999999999</v>
      </c>
      <c r="AY6" s="240">
        <v>142.94370000000001</v>
      </c>
      <c r="AZ6" s="333">
        <v>154.4006</v>
      </c>
      <c r="BA6" s="333">
        <v>129.2938</v>
      </c>
      <c r="BB6" s="333">
        <v>113.8494</v>
      </c>
      <c r="BC6" s="333">
        <v>103.33759999999999</v>
      </c>
      <c r="BD6" s="333">
        <v>124.2663</v>
      </c>
      <c r="BE6" s="333">
        <v>151.71639999999999</v>
      </c>
      <c r="BF6" s="333">
        <v>149.0076</v>
      </c>
      <c r="BG6" s="333">
        <v>129.0633</v>
      </c>
      <c r="BH6" s="333">
        <v>105.05670000000001</v>
      </c>
      <c r="BI6" s="333">
        <v>112.901</v>
      </c>
      <c r="BJ6" s="333">
        <v>142.61940000000001</v>
      </c>
      <c r="BK6" s="333">
        <v>153.55770000000001</v>
      </c>
      <c r="BL6" s="333">
        <v>153.79820000000001</v>
      </c>
      <c r="BM6" s="333">
        <v>130.14019999999999</v>
      </c>
      <c r="BN6" s="333">
        <v>113.86539999999999</v>
      </c>
      <c r="BO6" s="333">
        <v>103.9928</v>
      </c>
      <c r="BP6" s="333">
        <v>123.6221</v>
      </c>
      <c r="BQ6" s="333">
        <v>151.87909999999999</v>
      </c>
      <c r="BR6" s="333">
        <v>148.92060000000001</v>
      </c>
      <c r="BS6" s="333">
        <v>128.3417</v>
      </c>
      <c r="BT6" s="333">
        <v>105.21850000000001</v>
      </c>
      <c r="BU6" s="333">
        <v>113.8516</v>
      </c>
      <c r="BV6" s="333">
        <v>144.80619999999999</v>
      </c>
    </row>
    <row r="7" spans="1:74" ht="11.1" customHeight="1" x14ac:dyDescent="0.2">
      <c r="A7" s="111" t="s">
        <v>824</v>
      </c>
      <c r="B7" s="187" t="s">
        <v>623</v>
      </c>
      <c r="C7" s="240">
        <v>397.40589096999997</v>
      </c>
      <c r="D7" s="240">
        <v>377.78457309999999</v>
      </c>
      <c r="E7" s="240">
        <v>316.89927547999997</v>
      </c>
      <c r="F7" s="240">
        <v>288.07561133000002</v>
      </c>
      <c r="G7" s="240">
        <v>290.63813548000002</v>
      </c>
      <c r="H7" s="240">
        <v>366.50372167</v>
      </c>
      <c r="I7" s="240">
        <v>474.07401644999999</v>
      </c>
      <c r="J7" s="240">
        <v>464.02124032</v>
      </c>
      <c r="K7" s="240">
        <v>385.15467132999999</v>
      </c>
      <c r="L7" s="240">
        <v>290.88527742000002</v>
      </c>
      <c r="M7" s="240">
        <v>320.63397700000002</v>
      </c>
      <c r="N7" s="240">
        <v>361.68035515999998</v>
      </c>
      <c r="O7" s="240">
        <v>402.22698064999997</v>
      </c>
      <c r="P7" s="240">
        <v>416.48393356999998</v>
      </c>
      <c r="Q7" s="240">
        <v>357.82064774000003</v>
      </c>
      <c r="R7" s="240">
        <v>317.51256167000003</v>
      </c>
      <c r="S7" s="240">
        <v>290.32348903000002</v>
      </c>
      <c r="T7" s="240">
        <v>366.00477032999999</v>
      </c>
      <c r="U7" s="240">
        <v>473.36808323000002</v>
      </c>
      <c r="V7" s="240">
        <v>416.58691644999999</v>
      </c>
      <c r="W7" s="240">
        <v>359.78993166999999</v>
      </c>
      <c r="X7" s="240">
        <v>291.37215161</v>
      </c>
      <c r="Y7" s="240">
        <v>314.52453133</v>
      </c>
      <c r="Z7" s="240">
        <v>386.92592612999999</v>
      </c>
      <c r="AA7" s="240">
        <v>443.07548419</v>
      </c>
      <c r="AB7" s="240">
        <v>444.84709357000003</v>
      </c>
      <c r="AC7" s="240">
        <v>383.88865257999998</v>
      </c>
      <c r="AD7" s="240">
        <v>319.34393999999998</v>
      </c>
      <c r="AE7" s="240">
        <v>281.96252064999999</v>
      </c>
      <c r="AF7" s="240">
        <v>346.07432167000002</v>
      </c>
      <c r="AG7" s="240">
        <v>418.30441676999999</v>
      </c>
      <c r="AH7" s="240">
        <v>386.12059935000002</v>
      </c>
      <c r="AI7" s="240">
        <v>354.09966566999998</v>
      </c>
      <c r="AJ7" s="240">
        <v>281.77617871000001</v>
      </c>
      <c r="AK7" s="240">
        <v>316.94945300000001</v>
      </c>
      <c r="AL7" s="240">
        <v>369.81056676999998</v>
      </c>
      <c r="AM7" s="240">
        <v>429.03819451999999</v>
      </c>
      <c r="AN7" s="240">
        <v>450.96767642999998</v>
      </c>
      <c r="AO7" s="240">
        <v>391.24389968000003</v>
      </c>
      <c r="AP7" s="240">
        <v>310.51801799999998</v>
      </c>
      <c r="AQ7" s="240">
        <v>293.52675194</v>
      </c>
      <c r="AR7" s="240">
        <v>361.34981433000002</v>
      </c>
      <c r="AS7" s="240">
        <v>423.51901290000001</v>
      </c>
      <c r="AT7" s="240">
        <v>441.64039645000003</v>
      </c>
      <c r="AU7" s="240">
        <v>404.51856966999998</v>
      </c>
      <c r="AV7" s="240">
        <v>293.84735870999998</v>
      </c>
      <c r="AW7" s="240">
        <v>289.52533867</v>
      </c>
      <c r="AX7" s="240">
        <v>332.24630000000002</v>
      </c>
      <c r="AY7" s="240">
        <v>384.6386</v>
      </c>
      <c r="AZ7" s="333">
        <v>398.83240000000001</v>
      </c>
      <c r="BA7" s="333">
        <v>355.7944</v>
      </c>
      <c r="BB7" s="333">
        <v>305.65929999999997</v>
      </c>
      <c r="BC7" s="333">
        <v>286.9674</v>
      </c>
      <c r="BD7" s="333">
        <v>368.30619999999999</v>
      </c>
      <c r="BE7" s="333">
        <v>450.76049999999998</v>
      </c>
      <c r="BF7" s="333">
        <v>446.88159999999999</v>
      </c>
      <c r="BG7" s="333">
        <v>376.8646</v>
      </c>
      <c r="BH7" s="333">
        <v>285.67349999999999</v>
      </c>
      <c r="BI7" s="333">
        <v>300.82350000000002</v>
      </c>
      <c r="BJ7" s="333">
        <v>375.12189999999998</v>
      </c>
      <c r="BK7" s="333">
        <v>415.47030000000001</v>
      </c>
      <c r="BL7" s="333">
        <v>416.23259999999999</v>
      </c>
      <c r="BM7" s="333">
        <v>358.20589999999999</v>
      </c>
      <c r="BN7" s="333">
        <v>308.26089999999999</v>
      </c>
      <c r="BO7" s="333">
        <v>288.79910000000001</v>
      </c>
      <c r="BP7" s="333">
        <v>366.05560000000003</v>
      </c>
      <c r="BQ7" s="333">
        <v>449.52359999999999</v>
      </c>
      <c r="BR7" s="333">
        <v>444.47390000000001</v>
      </c>
      <c r="BS7" s="333">
        <v>375.01679999999999</v>
      </c>
      <c r="BT7" s="333">
        <v>287.9624</v>
      </c>
      <c r="BU7" s="333">
        <v>304.10520000000002</v>
      </c>
      <c r="BV7" s="333">
        <v>382.4479</v>
      </c>
    </row>
    <row r="8" spans="1:74" ht="11.1" customHeight="1" x14ac:dyDescent="0.2">
      <c r="A8" s="111" t="s">
        <v>825</v>
      </c>
      <c r="B8" s="205" t="s">
        <v>590</v>
      </c>
      <c r="C8" s="240">
        <v>587.74277515999995</v>
      </c>
      <c r="D8" s="240">
        <v>526.36576414000001</v>
      </c>
      <c r="E8" s="240">
        <v>440.22433903000001</v>
      </c>
      <c r="F8" s="240">
        <v>379.45167400000003</v>
      </c>
      <c r="G8" s="240">
        <v>433.77032871</v>
      </c>
      <c r="H8" s="240">
        <v>572.21093800000006</v>
      </c>
      <c r="I8" s="240">
        <v>753.68962968000005</v>
      </c>
      <c r="J8" s="240">
        <v>618.34684064999999</v>
      </c>
      <c r="K8" s="240">
        <v>465.979623</v>
      </c>
      <c r="L8" s="240">
        <v>393.89715065000001</v>
      </c>
      <c r="M8" s="240">
        <v>465.89717532999998</v>
      </c>
      <c r="N8" s="240">
        <v>542.32456903000002</v>
      </c>
      <c r="O8" s="240">
        <v>592.17056322999997</v>
      </c>
      <c r="P8" s="240">
        <v>570.80137143000002</v>
      </c>
      <c r="Q8" s="240">
        <v>527.72036451999998</v>
      </c>
      <c r="R8" s="240">
        <v>432.44948599999998</v>
      </c>
      <c r="S8" s="240">
        <v>417.63800128999998</v>
      </c>
      <c r="T8" s="240">
        <v>494.72145232999998</v>
      </c>
      <c r="U8" s="240">
        <v>613.19319742000005</v>
      </c>
      <c r="V8" s="240">
        <v>567.85506999999996</v>
      </c>
      <c r="W8" s="240">
        <v>478.10494367000001</v>
      </c>
      <c r="X8" s="240">
        <v>409.71623839</v>
      </c>
      <c r="Y8" s="240">
        <v>478.50834600000002</v>
      </c>
      <c r="Z8" s="240">
        <v>599.12858871000003</v>
      </c>
      <c r="AA8" s="240">
        <v>672.17447934999996</v>
      </c>
      <c r="AB8" s="240">
        <v>648.69407000000001</v>
      </c>
      <c r="AC8" s="240">
        <v>537.82920677000004</v>
      </c>
      <c r="AD8" s="240">
        <v>413.45018833</v>
      </c>
      <c r="AE8" s="240">
        <v>406.83127741999999</v>
      </c>
      <c r="AF8" s="240">
        <v>522.13149667000005</v>
      </c>
      <c r="AG8" s="240">
        <v>531.83342451999999</v>
      </c>
      <c r="AH8" s="240">
        <v>556.11933515999999</v>
      </c>
      <c r="AI8" s="240">
        <v>454.09388332999998</v>
      </c>
      <c r="AJ8" s="240">
        <v>392.71906000000001</v>
      </c>
      <c r="AK8" s="240">
        <v>489.22263733</v>
      </c>
      <c r="AL8" s="240">
        <v>561.46353581000005</v>
      </c>
      <c r="AM8" s="240">
        <v>620.80204871000001</v>
      </c>
      <c r="AN8" s="240">
        <v>628.48538857000005</v>
      </c>
      <c r="AO8" s="240">
        <v>516.41254838999998</v>
      </c>
      <c r="AP8" s="240">
        <v>390.12702999999999</v>
      </c>
      <c r="AQ8" s="240">
        <v>404.23079999999999</v>
      </c>
      <c r="AR8" s="240">
        <v>489.41277166999998</v>
      </c>
      <c r="AS8" s="240">
        <v>586.12087935</v>
      </c>
      <c r="AT8" s="240">
        <v>575.35533548000001</v>
      </c>
      <c r="AU8" s="240">
        <v>504.50234799999998</v>
      </c>
      <c r="AV8" s="240">
        <v>380.54186967999999</v>
      </c>
      <c r="AW8" s="240">
        <v>424.69642099999999</v>
      </c>
      <c r="AX8" s="240">
        <v>517.55290000000002</v>
      </c>
      <c r="AY8" s="240">
        <v>588.99760000000003</v>
      </c>
      <c r="AZ8" s="333">
        <v>564.20749999999998</v>
      </c>
      <c r="BA8" s="333">
        <v>485.38389999999998</v>
      </c>
      <c r="BB8" s="333">
        <v>397.0009</v>
      </c>
      <c r="BC8" s="333">
        <v>397.28960000000001</v>
      </c>
      <c r="BD8" s="333">
        <v>529.25930000000005</v>
      </c>
      <c r="BE8" s="333">
        <v>641.66949999999997</v>
      </c>
      <c r="BF8" s="333">
        <v>624.87789999999995</v>
      </c>
      <c r="BG8" s="333">
        <v>483.38760000000002</v>
      </c>
      <c r="BH8" s="333">
        <v>385.2287</v>
      </c>
      <c r="BI8" s="333">
        <v>439.6234</v>
      </c>
      <c r="BJ8" s="333">
        <v>576.0539</v>
      </c>
      <c r="BK8" s="333">
        <v>622.80730000000005</v>
      </c>
      <c r="BL8" s="333">
        <v>591.62049999999999</v>
      </c>
      <c r="BM8" s="333">
        <v>492.52789999999999</v>
      </c>
      <c r="BN8" s="333">
        <v>403.44189999999998</v>
      </c>
      <c r="BO8" s="333">
        <v>401.71629999999999</v>
      </c>
      <c r="BP8" s="333">
        <v>525.07989999999995</v>
      </c>
      <c r="BQ8" s="333">
        <v>631.39059999999995</v>
      </c>
      <c r="BR8" s="333">
        <v>613.70709999999997</v>
      </c>
      <c r="BS8" s="333">
        <v>476.66230000000002</v>
      </c>
      <c r="BT8" s="333">
        <v>391.4178</v>
      </c>
      <c r="BU8" s="333">
        <v>444.94380000000001</v>
      </c>
      <c r="BV8" s="333">
        <v>585.39319999999998</v>
      </c>
    </row>
    <row r="9" spans="1:74" ht="11.1" customHeight="1" x14ac:dyDescent="0.2">
      <c r="A9" s="111" t="s">
        <v>826</v>
      </c>
      <c r="B9" s="205" t="s">
        <v>591</v>
      </c>
      <c r="C9" s="240">
        <v>318.78493580999998</v>
      </c>
      <c r="D9" s="240">
        <v>301.00041345</v>
      </c>
      <c r="E9" s="240">
        <v>249.49037000000001</v>
      </c>
      <c r="F9" s="240">
        <v>208.33386433000001</v>
      </c>
      <c r="G9" s="240">
        <v>231.05862257999999</v>
      </c>
      <c r="H9" s="240">
        <v>308.67853066999999</v>
      </c>
      <c r="I9" s="240">
        <v>406.52405193999999</v>
      </c>
      <c r="J9" s="240">
        <v>335.62605805999999</v>
      </c>
      <c r="K9" s="240">
        <v>252.05264767</v>
      </c>
      <c r="L9" s="240">
        <v>208.67640226</v>
      </c>
      <c r="M9" s="240">
        <v>246.72109366999999</v>
      </c>
      <c r="N9" s="240">
        <v>301.34197452000001</v>
      </c>
      <c r="O9" s="240">
        <v>350.52052451999998</v>
      </c>
      <c r="P9" s="240">
        <v>328.70298143000002</v>
      </c>
      <c r="Q9" s="240">
        <v>297.09618031999997</v>
      </c>
      <c r="R9" s="240">
        <v>251.56376599999999</v>
      </c>
      <c r="S9" s="240">
        <v>226.45041774000001</v>
      </c>
      <c r="T9" s="240">
        <v>271.09823167000002</v>
      </c>
      <c r="U9" s="240">
        <v>333.15954773999999</v>
      </c>
      <c r="V9" s="240">
        <v>318.50284515999999</v>
      </c>
      <c r="W9" s="240">
        <v>285.40904533000003</v>
      </c>
      <c r="X9" s="240">
        <v>223.51711806</v>
      </c>
      <c r="Y9" s="240">
        <v>258.71938499999999</v>
      </c>
      <c r="Z9" s="240">
        <v>350.89445418999998</v>
      </c>
      <c r="AA9" s="240">
        <v>390.81917257999999</v>
      </c>
      <c r="AB9" s="240">
        <v>380.28790857000001</v>
      </c>
      <c r="AC9" s="240">
        <v>302.50287451999998</v>
      </c>
      <c r="AD9" s="240">
        <v>236.99055733</v>
      </c>
      <c r="AE9" s="240">
        <v>228.51268160999999</v>
      </c>
      <c r="AF9" s="240">
        <v>284.39093500000001</v>
      </c>
      <c r="AG9" s="240">
        <v>307.42595968000001</v>
      </c>
      <c r="AH9" s="240">
        <v>320.88044547999999</v>
      </c>
      <c r="AI9" s="240">
        <v>259.78218600000002</v>
      </c>
      <c r="AJ9" s="240">
        <v>214.76778064999999</v>
      </c>
      <c r="AK9" s="240">
        <v>265.31379566999999</v>
      </c>
      <c r="AL9" s="240">
        <v>327.55490386999998</v>
      </c>
      <c r="AM9" s="240">
        <v>352.72480612999999</v>
      </c>
      <c r="AN9" s="240">
        <v>347.25177036000002</v>
      </c>
      <c r="AO9" s="240">
        <v>278.03474452</v>
      </c>
      <c r="AP9" s="240">
        <v>211.68848732999999</v>
      </c>
      <c r="AQ9" s="240">
        <v>207.21407096999999</v>
      </c>
      <c r="AR9" s="240">
        <v>278.74662999999998</v>
      </c>
      <c r="AS9" s="240">
        <v>335.51333742000003</v>
      </c>
      <c r="AT9" s="240">
        <v>312.01172645000003</v>
      </c>
      <c r="AU9" s="240">
        <v>277.378332</v>
      </c>
      <c r="AV9" s="240">
        <v>209.38731935000001</v>
      </c>
      <c r="AW9" s="240">
        <v>225.110761</v>
      </c>
      <c r="AX9" s="240">
        <v>296.53680000000003</v>
      </c>
      <c r="AY9" s="240">
        <v>341.64819999999997</v>
      </c>
      <c r="AZ9" s="333">
        <v>325.33370000000002</v>
      </c>
      <c r="BA9" s="333">
        <v>267.32990000000001</v>
      </c>
      <c r="BB9" s="333">
        <v>220.11070000000001</v>
      </c>
      <c r="BC9" s="333">
        <v>214.3322</v>
      </c>
      <c r="BD9" s="333">
        <v>285.94310000000002</v>
      </c>
      <c r="BE9" s="333">
        <v>348.82389999999998</v>
      </c>
      <c r="BF9" s="333">
        <v>338.68450000000001</v>
      </c>
      <c r="BG9" s="333">
        <v>266.5446</v>
      </c>
      <c r="BH9" s="333">
        <v>209.72970000000001</v>
      </c>
      <c r="BI9" s="333">
        <v>236.96870000000001</v>
      </c>
      <c r="BJ9" s="333">
        <v>328.87509999999997</v>
      </c>
      <c r="BK9" s="333">
        <v>359.81920000000002</v>
      </c>
      <c r="BL9" s="333">
        <v>344.42020000000002</v>
      </c>
      <c r="BM9" s="333">
        <v>272.3374</v>
      </c>
      <c r="BN9" s="333">
        <v>225.2645</v>
      </c>
      <c r="BO9" s="333">
        <v>218.83090000000001</v>
      </c>
      <c r="BP9" s="333">
        <v>282.93970000000002</v>
      </c>
      <c r="BQ9" s="333">
        <v>343.50940000000003</v>
      </c>
      <c r="BR9" s="333">
        <v>332.12689999999998</v>
      </c>
      <c r="BS9" s="333">
        <v>262.4896</v>
      </c>
      <c r="BT9" s="333">
        <v>214.2938</v>
      </c>
      <c r="BU9" s="333">
        <v>241.94139999999999</v>
      </c>
      <c r="BV9" s="333">
        <v>334.72019999999998</v>
      </c>
    </row>
    <row r="10" spans="1:74" ht="11.1" customHeight="1" x14ac:dyDescent="0.2">
      <c r="A10" s="111" t="s">
        <v>827</v>
      </c>
      <c r="B10" s="205" t="s">
        <v>592</v>
      </c>
      <c r="C10" s="240">
        <v>984.93649903000005</v>
      </c>
      <c r="D10" s="240">
        <v>887.46880207000004</v>
      </c>
      <c r="E10" s="240">
        <v>771.18288031999998</v>
      </c>
      <c r="F10" s="240">
        <v>713.17736833000004</v>
      </c>
      <c r="G10" s="240">
        <v>827.16439032000005</v>
      </c>
      <c r="H10" s="240">
        <v>1005.316464</v>
      </c>
      <c r="I10" s="240">
        <v>1222.8981345</v>
      </c>
      <c r="J10" s="240">
        <v>1163.4082665000001</v>
      </c>
      <c r="K10" s="240">
        <v>985.82078766999996</v>
      </c>
      <c r="L10" s="240">
        <v>774.23098418999996</v>
      </c>
      <c r="M10" s="240">
        <v>809.33139167000002</v>
      </c>
      <c r="N10" s="240">
        <v>888.78376097</v>
      </c>
      <c r="O10" s="240">
        <v>996.27859516000001</v>
      </c>
      <c r="P10" s="240">
        <v>988.25614929000005</v>
      </c>
      <c r="Q10" s="240">
        <v>904.59609741999998</v>
      </c>
      <c r="R10" s="240">
        <v>783.54346199999998</v>
      </c>
      <c r="S10" s="240">
        <v>753.81475193999995</v>
      </c>
      <c r="T10" s="240">
        <v>1005.354441</v>
      </c>
      <c r="U10" s="240">
        <v>1122.1867158</v>
      </c>
      <c r="V10" s="240">
        <v>1100.3221348</v>
      </c>
      <c r="W10" s="240">
        <v>1000.8749947</v>
      </c>
      <c r="X10" s="240">
        <v>800.73560225999995</v>
      </c>
      <c r="Y10" s="240">
        <v>827.55445799999995</v>
      </c>
      <c r="Z10" s="240">
        <v>991.78294645000005</v>
      </c>
      <c r="AA10" s="240">
        <v>1194.0537829</v>
      </c>
      <c r="AB10" s="240">
        <v>1144.6555593</v>
      </c>
      <c r="AC10" s="240">
        <v>914.93297644999996</v>
      </c>
      <c r="AD10" s="240">
        <v>759.63133132999997</v>
      </c>
      <c r="AE10" s="240">
        <v>803.30366000000004</v>
      </c>
      <c r="AF10" s="240">
        <v>1018.933171</v>
      </c>
      <c r="AG10" s="240">
        <v>1137.4564026</v>
      </c>
      <c r="AH10" s="240">
        <v>1110.1518355000001</v>
      </c>
      <c r="AI10" s="240">
        <v>1027.4613340000001</v>
      </c>
      <c r="AJ10" s="240">
        <v>784.94564064999997</v>
      </c>
      <c r="AK10" s="240">
        <v>833.10658133000004</v>
      </c>
      <c r="AL10" s="240">
        <v>973.97585805999995</v>
      </c>
      <c r="AM10" s="240">
        <v>1118.8943165000001</v>
      </c>
      <c r="AN10" s="240">
        <v>1153.9820586000001</v>
      </c>
      <c r="AO10" s="240">
        <v>968.16819548000001</v>
      </c>
      <c r="AP10" s="240">
        <v>753.51451699999996</v>
      </c>
      <c r="AQ10" s="240">
        <v>831.33313644999998</v>
      </c>
      <c r="AR10" s="240">
        <v>1083.6123543000001</v>
      </c>
      <c r="AS10" s="240">
        <v>1219.0084509999999</v>
      </c>
      <c r="AT10" s="240">
        <v>1163.4189971000001</v>
      </c>
      <c r="AU10" s="240">
        <v>1024.492874</v>
      </c>
      <c r="AV10" s="240">
        <v>788.87927225999999</v>
      </c>
      <c r="AW10" s="240">
        <v>786.33631233000006</v>
      </c>
      <c r="AX10" s="240">
        <v>882.3981</v>
      </c>
      <c r="AY10" s="240">
        <v>1043.434</v>
      </c>
      <c r="AZ10" s="333">
        <v>1023.679</v>
      </c>
      <c r="BA10" s="333">
        <v>877.85810000000004</v>
      </c>
      <c r="BB10" s="333">
        <v>755.49419999999998</v>
      </c>
      <c r="BC10" s="333">
        <v>801.46900000000005</v>
      </c>
      <c r="BD10" s="333">
        <v>1048.6120000000001</v>
      </c>
      <c r="BE10" s="333">
        <v>1195.3910000000001</v>
      </c>
      <c r="BF10" s="333">
        <v>1192.4870000000001</v>
      </c>
      <c r="BG10" s="333">
        <v>1053.9739999999999</v>
      </c>
      <c r="BH10" s="333">
        <v>801.61739999999998</v>
      </c>
      <c r="BI10" s="333">
        <v>792.81690000000003</v>
      </c>
      <c r="BJ10" s="333">
        <v>1033.152</v>
      </c>
      <c r="BK10" s="333">
        <v>1180.1020000000001</v>
      </c>
      <c r="BL10" s="333">
        <v>1139.752</v>
      </c>
      <c r="BM10" s="333">
        <v>890.94240000000002</v>
      </c>
      <c r="BN10" s="333">
        <v>771.32380000000001</v>
      </c>
      <c r="BO10" s="333">
        <v>811.50160000000005</v>
      </c>
      <c r="BP10" s="333">
        <v>1058.5609999999999</v>
      </c>
      <c r="BQ10" s="333">
        <v>1203.7329999999999</v>
      </c>
      <c r="BR10" s="333">
        <v>1201.18</v>
      </c>
      <c r="BS10" s="333">
        <v>1065.3499999999999</v>
      </c>
      <c r="BT10" s="333">
        <v>818.22050000000002</v>
      </c>
      <c r="BU10" s="333">
        <v>806.99300000000005</v>
      </c>
      <c r="BV10" s="333">
        <v>1075.2190000000001</v>
      </c>
    </row>
    <row r="11" spans="1:74" ht="11.1" customHeight="1" x14ac:dyDescent="0.2">
      <c r="A11" s="111" t="s">
        <v>828</v>
      </c>
      <c r="B11" s="205" t="s">
        <v>593</v>
      </c>
      <c r="C11" s="240">
        <v>345.79025000000001</v>
      </c>
      <c r="D11" s="240">
        <v>320.74805621000002</v>
      </c>
      <c r="E11" s="240">
        <v>255.99456742000001</v>
      </c>
      <c r="F11" s="240">
        <v>236.02031066999999</v>
      </c>
      <c r="G11" s="240">
        <v>269.60502806</v>
      </c>
      <c r="H11" s="240">
        <v>345.88183033000001</v>
      </c>
      <c r="I11" s="240">
        <v>424.55147516</v>
      </c>
      <c r="J11" s="240">
        <v>401.29816387</v>
      </c>
      <c r="K11" s="240">
        <v>341.26224332999999</v>
      </c>
      <c r="L11" s="240">
        <v>241.60949968</v>
      </c>
      <c r="M11" s="240">
        <v>267.02884399999999</v>
      </c>
      <c r="N11" s="240">
        <v>302.04832355000002</v>
      </c>
      <c r="O11" s="240">
        <v>364.69558323000001</v>
      </c>
      <c r="P11" s="240">
        <v>352.70409357</v>
      </c>
      <c r="Q11" s="240">
        <v>319.49118419000001</v>
      </c>
      <c r="R11" s="240">
        <v>270.35698232999999</v>
      </c>
      <c r="S11" s="240">
        <v>244.36914418999999</v>
      </c>
      <c r="T11" s="240">
        <v>330.04380932999999</v>
      </c>
      <c r="U11" s="240">
        <v>373.18065452000002</v>
      </c>
      <c r="V11" s="240">
        <v>372.34265839</v>
      </c>
      <c r="W11" s="240">
        <v>354.42437467000002</v>
      </c>
      <c r="X11" s="240">
        <v>260.17852839</v>
      </c>
      <c r="Y11" s="240">
        <v>267.49102533000001</v>
      </c>
      <c r="Z11" s="240">
        <v>355.73888065</v>
      </c>
      <c r="AA11" s="240">
        <v>446.60631258000001</v>
      </c>
      <c r="AB11" s="240">
        <v>452.24518286</v>
      </c>
      <c r="AC11" s="240">
        <v>319.23678710000002</v>
      </c>
      <c r="AD11" s="240">
        <v>251.61046067000001</v>
      </c>
      <c r="AE11" s="240">
        <v>249.04156484000001</v>
      </c>
      <c r="AF11" s="240">
        <v>333.273731</v>
      </c>
      <c r="AG11" s="240">
        <v>366.86233967999999</v>
      </c>
      <c r="AH11" s="240">
        <v>368.55309968</v>
      </c>
      <c r="AI11" s="240">
        <v>357.37581267000002</v>
      </c>
      <c r="AJ11" s="240">
        <v>253.70599096999999</v>
      </c>
      <c r="AK11" s="240">
        <v>281.980256</v>
      </c>
      <c r="AL11" s="240">
        <v>331.46610032000001</v>
      </c>
      <c r="AM11" s="240">
        <v>396.78622903000002</v>
      </c>
      <c r="AN11" s="240">
        <v>434.63944142999998</v>
      </c>
      <c r="AO11" s="240">
        <v>344.32456483999999</v>
      </c>
      <c r="AP11" s="240">
        <v>240.67205566999999</v>
      </c>
      <c r="AQ11" s="240">
        <v>248.02180387000001</v>
      </c>
      <c r="AR11" s="240">
        <v>338.70198766999999</v>
      </c>
      <c r="AS11" s="240">
        <v>403.33629452000002</v>
      </c>
      <c r="AT11" s="240">
        <v>402.91200967999998</v>
      </c>
      <c r="AU11" s="240">
        <v>343.90450800000002</v>
      </c>
      <c r="AV11" s="240">
        <v>248.71471355</v>
      </c>
      <c r="AW11" s="240">
        <v>237.87900633000001</v>
      </c>
      <c r="AX11" s="240">
        <v>282.28890000000001</v>
      </c>
      <c r="AY11" s="240">
        <v>367.63630000000001</v>
      </c>
      <c r="AZ11" s="333">
        <v>379.1728</v>
      </c>
      <c r="BA11" s="333">
        <v>304.52850000000001</v>
      </c>
      <c r="BB11" s="333">
        <v>251.2159</v>
      </c>
      <c r="BC11" s="333">
        <v>253.12639999999999</v>
      </c>
      <c r="BD11" s="333">
        <v>341.10199999999998</v>
      </c>
      <c r="BE11" s="333">
        <v>399.74590000000001</v>
      </c>
      <c r="BF11" s="333">
        <v>408.11930000000001</v>
      </c>
      <c r="BG11" s="333">
        <v>361.6979</v>
      </c>
      <c r="BH11" s="333">
        <v>252.45359999999999</v>
      </c>
      <c r="BI11" s="333">
        <v>250.8306</v>
      </c>
      <c r="BJ11" s="333">
        <v>343.28789999999998</v>
      </c>
      <c r="BK11" s="333">
        <v>406.41059999999999</v>
      </c>
      <c r="BL11" s="333">
        <v>408.41050000000001</v>
      </c>
      <c r="BM11" s="333">
        <v>306.73110000000003</v>
      </c>
      <c r="BN11" s="333">
        <v>254.33600000000001</v>
      </c>
      <c r="BO11" s="333">
        <v>255.43440000000001</v>
      </c>
      <c r="BP11" s="333">
        <v>344.0292</v>
      </c>
      <c r="BQ11" s="333">
        <v>402.5086</v>
      </c>
      <c r="BR11" s="333">
        <v>407.59620000000001</v>
      </c>
      <c r="BS11" s="333">
        <v>363.07909999999998</v>
      </c>
      <c r="BT11" s="333">
        <v>255.71799999999999</v>
      </c>
      <c r="BU11" s="333">
        <v>253.85919999999999</v>
      </c>
      <c r="BV11" s="333">
        <v>355.57190000000003</v>
      </c>
    </row>
    <row r="12" spans="1:74" ht="11.1" customHeight="1" x14ac:dyDescent="0.2">
      <c r="A12" s="111" t="s">
        <v>829</v>
      </c>
      <c r="B12" s="205" t="s">
        <v>594</v>
      </c>
      <c r="C12" s="240">
        <v>546.90046676999998</v>
      </c>
      <c r="D12" s="240">
        <v>493.94565620999998</v>
      </c>
      <c r="E12" s="240">
        <v>426.54561645000001</v>
      </c>
      <c r="F12" s="240">
        <v>430.69108567000001</v>
      </c>
      <c r="G12" s="240">
        <v>517.40381226</v>
      </c>
      <c r="H12" s="240">
        <v>696.87224232999995</v>
      </c>
      <c r="I12" s="240">
        <v>794.40145934999998</v>
      </c>
      <c r="J12" s="240">
        <v>816.90490935000003</v>
      </c>
      <c r="K12" s="240">
        <v>693.49931366999999</v>
      </c>
      <c r="L12" s="240">
        <v>491.35685129000001</v>
      </c>
      <c r="M12" s="240">
        <v>430.69703766999999</v>
      </c>
      <c r="N12" s="240">
        <v>480.03487194000002</v>
      </c>
      <c r="O12" s="240">
        <v>601.79176581000002</v>
      </c>
      <c r="P12" s="240">
        <v>521.53804606999995</v>
      </c>
      <c r="Q12" s="240">
        <v>466.85435805999998</v>
      </c>
      <c r="R12" s="240">
        <v>439.96654967000001</v>
      </c>
      <c r="S12" s="240">
        <v>455.58668258</v>
      </c>
      <c r="T12" s="240">
        <v>663.55866266999999</v>
      </c>
      <c r="U12" s="240">
        <v>755.97346516000005</v>
      </c>
      <c r="V12" s="240">
        <v>783.46757516000002</v>
      </c>
      <c r="W12" s="240">
        <v>732.16615400000001</v>
      </c>
      <c r="X12" s="240">
        <v>528.18578097</v>
      </c>
      <c r="Y12" s="240">
        <v>433.49132166999999</v>
      </c>
      <c r="Z12" s="240">
        <v>592.73786065000002</v>
      </c>
      <c r="AA12" s="240">
        <v>680.40202839000005</v>
      </c>
      <c r="AB12" s="240">
        <v>671.65033179</v>
      </c>
      <c r="AC12" s="240">
        <v>499.82157194000001</v>
      </c>
      <c r="AD12" s="240">
        <v>416.31665033000002</v>
      </c>
      <c r="AE12" s="240">
        <v>451.12755967999999</v>
      </c>
      <c r="AF12" s="240">
        <v>635.89196067</v>
      </c>
      <c r="AG12" s="240">
        <v>723.77960547999999</v>
      </c>
      <c r="AH12" s="240">
        <v>750.31883676999996</v>
      </c>
      <c r="AI12" s="240">
        <v>720.52888600000006</v>
      </c>
      <c r="AJ12" s="240">
        <v>523.51028386999997</v>
      </c>
      <c r="AK12" s="240">
        <v>452.91735899999998</v>
      </c>
      <c r="AL12" s="240">
        <v>516.74446999999998</v>
      </c>
      <c r="AM12" s="240">
        <v>645.83754452000005</v>
      </c>
      <c r="AN12" s="240">
        <v>609.56067536</v>
      </c>
      <c r="AO12" s="240">
        <v>550.94917290000001</v>
      </c>
      <c r="AP12" s="240">
        <v>419.54421932999998</v>
      </c>
      <c r="AQ12" s="240">
        <v>450.34127323000001</v>
      </c>
      <c r="AR12" s="240">
        <v>641.29721199999994</v>
      </c>
      <c r="AS12" s="240">
        <v>793.75859967999997</v>
      </c>
      <c r="AT12" s="240">
        <v>824.86231902999998</v>
      </c>
      <c r="AU12" s="240">
        <v>724.68204966999997</v>
      </c>
      <c r="AV12" s="240">
        <v>535.44749225999999</v>
      </c>
      <c r="AW12" s="240">
        <v>417.80526832999999</v>
      </c>
      <c r="AX12" s="240">
        <v>490.16399999999999</v>
      </c>
      <c r="AY12" s="240">
        <v>605.52120000000002</v>
      </c>
      <c r="AZ12" s="333">
        <v>566.11350000000004</v>
      </c>
      <c r="BA12" s="333">
        <v>491.47550000000001</v>
      </c>
      <c r="BB12" s="333">
        <v>439.38470000000001</v>
      </c>
      <c r="BC12" s="333">
        <v>487.09179999999998</v>
      </c>
      <c r="BD12" s="333">
        <v>666.56600000000003</v>
      </c>
      <c r="BE12" s="333">
        <v>774.18790000000001</v>
      </c>
      <c r="BF12" s="333">
        <v>800.74300000000005</v>
      </c>
      <c r="BG12" s="333">
        <v>706.09140000000002</v>
      </c>
      <c r="BH12" s="333">
        <v>512.36770000000001</v>
      </c>
      <c r="BI12" s="333">
        <v>420.5274</v>
      </c>
      <c r="BJ12" s="333">
        <v>531.8107</v>
      </c>
      <c r="BK12" s="333">
        <v>625.92830000000004</v>
      </c>
      <c r="BL12" s="333">
        <v>596.47019999999998</v>
      </c>
      <c r="BM12" s="333">
        <v>490.21879999999999</v>
      </c>
      <c r="BN12" s="333">
        <v>447.52850000000001</v>
      </c>
      <c r="BO12" s="333">
        <v>497.64589999999998</v>
      </c>
      <c r="BP12" s="333">
        <v>703.79520000000002</v>
      </c>
      <c r="BQ12" s="333">
        <v>813.10209999999995</v>
      </c>
      <c r="BR12" s="333">
        <v>839.6454</v>
      </c>
      <c r="BS12" s="333">
        <v>742.70780000000002</v>
      </c>
      <c r="BT12" s="333">
        <v>525.70259999999996</v>
      </c>
      <c r="BU12" s="333">
        <v>432.4375</v>
      </c>
      <c r="BV12" s="333">
        <v>551.98540000000003</v>
      </c>
    </row>
    <row r="13" spans="1:74" ht="11.1" customHeight="1" x14ac:dyDescent="0.2">
      <c r="A13" s="111" t="s">
        <v>830</v>
      </c>
      <c r="B13" s="205" t="s">
        <v>595</v>
      </c>
      <c r="C13" s="240">
        <v>259.52081806000001</v>
      </c>
      <c r="D13" s="240">
        <v>236.84294241000001</v>
      </c>
      <c r="E13" s="240">
        <v>212.16814871</v>
      </c>
      <c r="F13" s="240">
        <v>202.78706467000001</v>
      </c>
      <c r="G13" s="240">
        <v>230.64248226000001</v>
      </c>
      <c r="H13" s="240">
        <v>305.52849133000001</v>
      </c>
      <c r="I13" s="240">
        <v>351.63658097000001</v>
      </c>
      <c r="J13" s="240">
        <v>357.15586065000002</v>
      </c>
      <c r="K13" s="240">
        <v>285.19675567000002</v>
      </c>
      <c r="L13" s="240">
        <v>216.80159839000001</v>
      </c>
      <c r="M13" s="240">
        <v>205.78614332999999</v>
      </c>
      <c r="N13" s="240">
        <v>243.84612580999999</v>
      </c>
      <c r="O13" s="240">
        <v>289.17226935000002</v>
      </c>
      <c r="P13" s="240">
        <v>252.69672</v>
      </c>
      <c r="Q13" s="240">
        <v>216.04901645000001</v>
      </c>
      <c r="R13" s="240">
        <v>206.71821700000001</v>
      </c>
      <c r="S13" s="240">
        <v>229.45439354999999</v>
      </c>
      <c r="T13" s="240">
        <v>309.90736333000001</v>
      </c>
      <c r="U13" s="240">
        <v>361.94451322999998</v>
      </c>
      <c r="V13" s="240">
        <v>337.86842065000002</v>
      </c>
      <c r="W13" s="240">
        <v>281.72636232999997</v>
      </c>
      <c r="X13" s="240">
        <v>205.50388419000001</v>
      </c>
      <c r="Y13" s="240">
        <v>206.36043799999999</v>
      </c>
      <c r="Z13" s="240">
        <v>267.71800289999999</v>
      </c>
      <c r="AA13" s="240">
        <v>265.04832355000002</v>
      </c>
      <c r="AB13" s="240">
        <v>240.00900679</v>
      </c>
      <c r="AC13" s="240">
        <v>208.76995774</v>
      </c>
      <c r="AD13" s="240">
        <v>202.64006699999999</v>
      </c>
      <c r="AE13" s="240">
        <v>224.22286613</v>
      </c>
      <c r="AF13" s="240">
        <v>301.11462999999998</v>
      </c>
      <c r="AG13" s="240">
        <v>355.82949805999999</v>
      </c>
      <c r="AH13" s="240">
        <v>319.25860452000001</v>
      </c>
      <c r="AI13" s="240">
        <v>286.69608233000002</v>
      </c>
      <c r="AJ13" s="240">
        <v>218.91451129000001</v>
      </c>
      <c r="AK13" s="240">
        <v>210.16797767</v>
      </c>
      <c r="AL13" s="240">
        <v>248.25066290000001</v>
      </c>
      <c r="AM13" s="240">
        <v>266.86365418999998</v>
      </c>
      <c r="AN13" s="240">
        <v>223.35917821000001</v>
      </c>
      <c r="AO13" s="240">
        <v>212.96083547999999</v>
      </c>
      <c r="AP13" s="240">
        <v>200.31972300000001</v>
      </c>
      <c r="AQ13" s="240">
        <v>207.43814452000001</v>
      </c>
      <c r="AR13" s="240">
        <v>312.79307499999999</v>
      </c>
      <c r="AS13" s="240">
        <v>347.23397903</v>
      </c>
      <c r="AT13" s="240">
        <v>351.46554161</v>
      </c>
      <c r="AU13" s="240">
        <v>299.66760767</v>
      </c>
      <c r="AV13" s="240">
        <v>230.70438773999999</v>
      </c>
      <c r="AW13" s="240">
        <v>211.83920667000001</v>
      </c>
      <c r="AX13" s="240">
        <v>262.661</v>
      </c>
      <c r="AY13" s="240">
        <v>275.9907</v>
      </c>
      <c r="AZ13" s="333">
        <v>236.36060000000001</v>
      </c>
      <c r="BA13" s="333">
        <v>219.86070000000001</v>
      </c>
      <c r="BB13" s="333">
        <v>206.47309999999999</v>
      </c>
      <c r="BC13" s="333">
        <v>224.20580000000001</v>
      </c>
      <c r="BD13" s="333">
        <v>302.76929999999999</v>
      </c>
      <c r="BE13" s="333">
        <v>371.5865</v>
      </c>
      <c r="BF13" s="333">
        <v>358.3485</v>
      </c>
      <c r="BG13" s="333">
        <v>303.0496</v>
      </c>
      <c r="BH13" s="333">
        <v>230.54830000000001</v>
      </c>
      <c r="BI13" s="333">
        <v>218.4854</v>
      </c>
      <c r="BJ13" s="333">
        <v>261.55610000000001</v>
      </c>
      <c r="BK13" s="333">
        <v>276.9271</v>
      </c>
      <c r="BL13" s="333">
        <v>249.41849999999999</v>
      </c>
      <c r="BM13" s="333">
        <v>223.99889999999999</v>
      </c>
      <c r="BN13" s="333">
        <v>210.69030000000001</v>
      </c>
      <c r="BO13" s="333">
        <v>229.2276</v>
      </c>
      <c r="BP13" s="333">
        <v>305.8184</v>
      </c>
      <c r="BQ13" s="333">
        <v>374.43310000000002</v>
      </c>
      <c r="BR13" s="333">
        <v>361.19150000000002</v>
      </c>
      <c r="BS13" s="333">
        <v>307.05099999999999</v>
      </c>
      <c r="BT13" s="333">
        <v>235.19589999999999</v>
      </c>
      <c r="BU13" s="333">
        <v>224.5462</v>
      </c>
      <c r="BV13" s="333">
        <v>264.92720000000003</v>
      </c>
    </row>
    <row r="14" spans="1:74" ht="11.1" customHeight="1" x14ac:dyDescent="0.2">
      <c r="A14" s="111" t="s">
        <v>831</v>
      </c>
      <c r="B14" s="205" t="s">
        <v>259</v>
      </c>
      <c r="C14" s="240">
        <v>459.31344645000001</v>
      </c>
      <c r="D14" s="240">
        <v>428.64204102999997</v>
      </c>
      <c r="E14" s="240">
        <v>398.72005676999999</v>
      </c>
      <c r="F14" s="240">
        <v>358.33347666999998</v>
      </c>
      <c r="G14" s="240">
        <v>337.77444645000003</v>
      </c>
      <c r="H14" s="240">
        <v>360.18429067</v>
      </c>
      <c r="I14" s="240">
        <v>389.24510161000001</v>
      </c>
      <c r="J14" s="240">
        <v>442.44293032000002</v>
      </c>
      <c r="K14" s="240">
        <v>408.39497267000002</v>
      </c>
      <c r="L14" s="240">
        <v>380.47367516000003</v>
      </c>
      <c r="M14" s="240">
        <v>360.06709833000002</v>
      </c>
      <c r="N14" s="240">
        <v>412.53359096999998</v>
      </c>
      <c r="O14" s="240">
        <v>489.01906547999999</v>
      </c>
      <c r="P14" s="240">
        <v>442.55177035999998</v>
      </c>
      <c r="Q14" s="240">
        <v>382.47736419</v>
      </c>
      <c r="R14" s="240">
        <v>351.610998</v>
      </c>
      <c r="S14" s="240">
        <v>338.45403193999999</v>
      </c>
      <c r="T14" s="240">
        <v>352.73103900000001</v>
      </c>
      <c r="U14" s="240">
        <v>426.83728934999999</v>
      </c>
      <c r="V14" s="240">
        <v>400.89190194000003</v>
      </c>
      <c r="W14" s="240">
        <v>414.18733099999997</v>
      </c>
      <c r="X14" s="240">
        <v>352.94399484000002</v>
      </c>
      <c r="Y14" s="240">
        <v>345.92605333</v>
      </c>
      <c r="Z14" s="240">
        <v>455.46879741999999</v>
      </c>
      <c r="AA14" s="240">
        <v>458.16828709999999</v>
      </c>
      <c r="AB14" s="240">
        <v>432.33707285999998</v>
      </c>
      <c r="AC14" s="240">
        <v>367.11750999999998</v>
      </c>
      <c r="AD14" s="240">
        <v>348.468841</v>
      </c>
      <c r="AE14" s="240">
        <v>327.44820451999999</v>
      </c>
      <c r="AF14" s="240">
        <v>367.90510699999999</v>
      </c>
      <c r="AG14" s="240">
        <v>421.14253129000002</v>
      </c>
      <c r="AH14" s="240">
        <v>425.07486934999997</v>
      </c>
      <c r="AI14" s="240">
        <v>423.24494666999999</v>
      </c>
      <c r="AJ14" s="240">
        <v>376.98801871000001</v>
      </c>
      <c r="AK14" s="240">
        <v>337.14165532999999</v>
      </c>
      <c r="AL14" s="240">
        <v>419.31852935000001</v>
      </c>
      <c r="AM14" s="240">
        <v>436.87443999999999</v>
      </c>
      <c r="AN14" s="240">
        <v>392.56496213999998</v>
      </c>
      <c r="AO14" s="240">
        <v>358.32215645000002</v>
      </c>
      <c r="AP14" s="240">
        <v>341.08071933000002</v>
      </c>
      <c r="AQ14" s="240">
        <v>306.37971128999999</v>
      </c>
      <c r="AR14" s="240">
        <v>363.53222333000002</v>
      </c>
      <c r="AS14" s="240">
        <v>429.50379806000001</v>
      </c>
      <c r="AT14" s="240">
        <v>412.71263386999999</v>
      </c>
      <c r="AU14" s="240">
        <v>432.73315332999999</v>
      </c>
      <c r="AV14" s="240">
        <v>388.31768968</v>
      </c>
      <c r="AW14" s="240">
        <v>365.48784432999997</v>
      </c>
      <c r="AX14" s="240">
        <v>435.53829999999999</v>
      </c>
      <c r="AY14" s="240">
        <v>459.74439999999998</v>
      </c>
      <c r="AZ14" s="333">
        <v>405.3879</v>
      </c>
      <c r="BA14" s="333">
        <v>372.75</v>
      </c>
      <c r="BB14" s="333">
        <v>339.50479999999999</v>
      </c>
      <c r="BC14" s="333">
        <v>312.56849999999997</v>
      </c>
      <c r="BD14" s="333">
        <v>356.00650000000002</v>
      </c>
      <c r="BE14" s="333">
        <v>405.72469999999998</v>
      </c>
      <c r="BF14" s="333">
        <v>414.7516</v>
      </c>
      <c r="BG14" s="333">
        <v>405.57769999999999</v>
      </c>
      <c r="BH14" s="333">
        <v>366.96640000000002</v>
      </c>
      <c r="BI14" s="333">
        <v>362.02589999999998</v>
      </c>
      <c r="BJ14" s="333">
        <v>437.86160000000001</v>
      </c>
      <c r="BK14" s="333">
        <v>463.87209999999999</v>
      </c>
      <c r="BL14" s="333">
        <v>433.88389999999998</v>
      </c>
      <c r="BM14" s="333">
        <v>384.89269999999999</v>
      </c>
      <c r="BN14" s="333">
        <v>349.12450000000001</v>
      </c>
      <c r="BO14" s="333">
        <v>322.66770000000002</v>
      </c>
      <c r="BP14" s="333">
        <v>360.31689999999998</v>
      </c>
      <c r="BQ14" s="333">
        <v>407.8381</v>
      </c>
      <c r="BR14" s="333">
        <v>421.30540000000002</v>
      </c>
      <c r="BS14" s="333">
        <v>409.81349999999998</v>
      </c>
      <c r="BT14" s="333">
        <v>374.67680000000001</v>
      </c>
      <c r="BU14" s="333">
        <v>371.0548</v>
      </c>
      <c r="BV14" s="333">
        <v>445.8811</v>
      </c>
    </row>
    <row r="15" spans="1:74" ht="11.1" customHeight="1" x14ac:dyDescent="0.2">
      <c r="A15" s="111" t="s">
        <v>853</v>
      </c>
      <c r="B15" s="205" t="s">
        <v>260</v>
      </c>
      <c r="C15" s="240">
        <v>15.709738065</v>
      </c>
      <c r="D15" s="240">
        <v>14.827552068999999</v>
      </c>
      <c r="E15" s="240">
        <v>13.608791612999999</v>
      </c>
      <c r="F15" s="240">
        <v>13.026585667000001</v>
      </c>
      <c r="G15" s="240">
        <v>12.093587419</v>
      </c>
      <c r="H15" s="240">
        <v>12.273623000000001</v>
      </c>
      <c r="I15" s="240">
        <v>12.374876129</v>
      </c>
      <c r="J15" s="240">
        <v>12.486296773999999</v>
      </c>
      <c r="K15" s="240">
        <v>12.299033</v>
      </c>
      <c r="L15" s="240">
        <v>12.866424839</v>
      </c>
      <c r="M15" s="240">
        <v>13.975391332999999</v>
      </c>
      <c r="N15" s="240">
        <v>15.126607419000001</v>
      </c>
      <c r="O15" s="240">
        <v>15.08727129</v>
      </c>
      <c r="P15" s="240">
        <v>13.594460357000001</v>
      </c>
      <c r="Q15" s="240">
        <v>12.977703870999999</v>
      </c>
      <c r="R15" s="240">
        <v>12.962614332999999</v>
      </c>
      <c r="S15" s="240">
        <v>12.16033</v>
      </c>
      <c r="T15" s="240">
        <v>11.675819667000001</v>
      </c>
      <c r="U15" s="240">
        <v>11.868890645</v>
      </c>
      <c r="V15" s="240">
        <v>12.077170000000001</v>
      </c>
      <c r="W15" s="240">
        <v>12.125565333000001</v>
      </c>
      <c r="X15" s="240">
        <v>12.564732580999999</v>
      </c>
      <c r="Y15" s="240">
        <v>13.123571332999999</v>
      </c>
      <c r="Z15" s="240">
        <v>14.733159677</v>
      </c>
      <c r="AA15" s="240">
        <v>14.608471935000001</v>
      </c>
      <c r="AB15" s="240">
        <v>13.751063929000001</v>
      </c>
      <c r="AC15" s="240">
        <v>12.977654515999999</v>
      </c>
      <c r="AD15" s="240">
        <v>11.829851333000001</v>
      </c>
      <c r="AE15" s="240">
        <v>11.413808387</v>
      </c>
      <c r="AF15" s="240">
        <v>11.586983667</v>
      </c>
      <c r="AG15" s="240">
        <v>11.887260323</v>
      </c>
      <c r="AH15" s="240">
        <v>12.08483</v>
      </c>
      <c r="AI15" s="240">
        <v>12.230372666999999</v>
      </c>
      <c r="AJ15" s="240">
        <v>12.990402581</v>
      </c>
      <c r="AK15" s="240">
        <v>13.182647666999999</v>
      </c>
      <c r="AL15" s="240">
        <v>13.633009032</v>
      </c>
      <c r="AM15" s="240">
        <v>14.016657742</v>
      </c>
      <c r="AN15" s="240">
        <v>13.672258571</v>
      </c>
      <c r="AO15" s="240">
        <v>12.393661613000001</v>
      </c>
      <c r="AP15" s="240">
        <v>12.005730667</v>
      </c>
      <c r="AQ15" s="240">
        <v>11.06148</v>
      </c>
      <c r="AR15" s="240">
        <v>11.454654667</v>
      </c>
      <c r="AS15" s="240">
        <v>12.426552580999999</v>
      </c>
      <c r="AT15" s="240">
        <v>12.851302581000001</v>
      </c>
      <c r="AU15" s="240">
        <v>13.421844667</v>
      </c>
      <c r="AV15" s="240">
        <v>12.669594516</v>
      </c>
      <c r="AW15" s="240">
        <v>13.605138999999999</v>
      </c>
      <c r="AX15" s="240">
        <v>13.81038</v>
      </c>
      <c r="AY15" s="240">
        <v>14.29429</v>
      </c>
      <c r="AZ15" s="333">
        <v>13.76637</v>
      </c>
      <c r="BA15" s="333">
        <v>12.46658</v>
      </c>
      <c r="BB15" s="333">
        <v>11.939249999999999</v>
      </c>
      <c r="BC15" s="333">
        <v>11.223549999999999</v>
      </c>
      <c r="BD15" s="333">
        <v>11.98607</v>
      </c>
      <c r="BE15" s="333">
        <v>12.2728</v>
      </c>
      <c r="BF15" s="333">
        <v>12.51553</v>
      </c>
      <c r="BG15" s="333">
        <v>12.61121</v>
      </c>
      <c r="BH15" s="333">
        <v>12.420109999999999</v>
      </c>
      <c r="BI15" s="333">
        <v>13.23663</v>
      </c>
      <c r="BJ15" s="333">
        <v>13.864280000000001</v>
      </c>
      <c r="BK15" s="333">
        <v>14.33196</v>
      </c>
      <c r="BL15" s="333">
        <v>13.59596</v>
      </c>
      <c r="BM15" s="333">
        <v>12.39141</v>
      </c>
      <c r="BN15" s="333">
        <v>11.86858</v>
      </c>
      <c r="BO15" s="333">
        <v>11.18417</v>
      </c>
      <c r="BP15" s="333">
        <v>12.005409999999999</v>
      </c>
      <c r="BQ15" s="333">
        <v>12.2143</v>
      </c>
      <c r="BR15" s="333">
        <v>12.45373</v>
      </c>
      <c r="BS15" s="333">
        <v>12.51178</v>
      </c>
      <c r="BT15" s="333">
        <v>12.43769</v>
      </c>
      <c r="BU15" s="333">
        <v>13.245050000000001</v>
      </c>
      <c r="BV15" s="333">
        <v>13.78646</v>
      </c>
    </row>
    <row r="16" spans="1:74" ht="11.1" customHeight="1" x14ac:dyDescent="0.2">
      <c r="A16" s="111" t="s">
        <v>854</v>
      </c>
      <c r="B16" s="205" t="s">
        <v>597</v>
      </c>
      <c r="C16" s="240">
        <v>4060.6930118999999</v>
      </c>
      <c r="D16" s="240">
        <v>3723.2881883</v>
      </c>
      <c r="E16" s="240">
        <v>3205.2156697</v>
      </c>
      <c r="F16" s="240">
        <v>2936.7736519999999</v>
      </c>
      <c r="G16" s="240">
        <v>3254.6812058</v>
      </c>
      <c r="H16" s="240">
        <v>4097.8043799999996</v>
      </c>
      <c r="I16" s="240">
        <v>4986.4216468000004</v>
      </c>
      <c r="J16" s="240">
        <v>4772.2916980999998</v>
      </c>
      <c r="K16" s="240">
        <v>3961.0447343000001</v>
      </c>
      <c r="L16" s="240">
        <v>3118.3688189999998</v>
      </c>
      <c r="M16" s="240">
        <v>3238.5077323</v>
      </c>
      <c r="N16" s="240">
        <v>3683.4710365000001</v>
      </c>
      <c r="O16" s="240">
        <v>4251.1237797000003</v>
      </c>
      <c r="P16" s="240">
        <v>4039.7816238999999</v>
      </c>
      <c r="Q16" s="240">
        <v>3616.0234031999998</v>
      </c>
      <c r="R16" s="240">
        <v>3184.6950256999999</v>
      </c>
      <c r="S16" s="240">
        <v>3070.6967152000002</v>
      </c>
      <c r="T16" s="240">
        <v>3932.7368783000002</v>
      </c>
      <c r="U16" s="240">
        <v>4640.47577</v>
      </c>
      <c r="V16" s="240">
        <v>4453.7119216000001</v>
      </c>
      <c r="W16" s="240">
        <v>4047.3071943</v>
      </c>
      <c r="X16" s="240">
        <v>3190.0972519000002</v>
      </c>
      <c r="Y16" s="240">
        <v>3263.4671979999998</v>
      </c>
      <c r="Z16" s="240">
        <v>4160.1955105999996</v>
      </c>
      <c r="AA16" s="240">
        <v>4726.1755597000001</v>
      </c>
      <c r="AB16" s="240">
        <v>4588.4056442999999</v>
      </c>
      <c r="AC16" s="240">
        <v>3684.9291754999999</v>
      </c>
      <c r="AD16" s="240">
        <v>3076.3238342999998</v>
      </c>
      <c r="AE16" s="240">
        <v>3087.9602519</v>
      </c>
      <c r="AF16" s="240">
        <v>3934.9678933</v>
      </c>
      <c r="AG16" s="240">
        <v>4420.2570794000003</v>
      </c>
      <c r="AH16" s="240">
        <v>4381.6063428999996</v>
      </c>
      <c r="AI16" s="240">
        <v>4024.7115816999999</v>
      </c>
      <c r="AJ16" s="240">
        <v>3162.5058660999998</v>
      </c>
      <c r="AK16" s="240">
        <v>3316.1923692999999</v>
      </c>
      <c r="AL16" s="240">
        <v>3896.7941989999999</v>
      </c>
      <c r="AM16" s="240">
        <v>4436.3864387000003</v>
      </c>
      <c r="AN16" s="240">
        <v>4420.5018196000001</v>
      </c>
      <c r="AO16" s="240">
        <v>3769.7428089999999</v>
      </c>
      <c r="AP16" s="240">
        <v>2997.4456030000001</v>
      </c>
      <c r="AQ16" s="240">
        <v>3060.0113034999999</v>
      </c>
      <c r="AR16" s="240">
        <v>3997.3894083</v>
      </c>
      <c r="AS16" s="240">
        <v>4690.7341623000002</v>
      </c>
      <c r="AT16" s="240">
        <v>4647.9019509999998</v>
      </c>
      <c r="AU16" s="240">
        <v>4166.3925883000002</v>
      </c>
      <c r="AV16" s="240">
        <v>3196.2342816</v>
      </c>
      <c r="AW16" s="240">
        <v>3079.6512656999998</v>
      </c>
      <c r="AX16" s="240">
        <v>3640.067</v>
      </c>
      <c r="AY16" s="240">
        <v>4224.8490000000002</v>
      </c>
      <c r="AZ16" s="333">
        <v>4067.2539999999999</v>
      </c>
      <c r="BA16" s="333">
        <v>3516.741</v>
      </c>
      <c r="BB16" s="333">
        <v>3040.6320000000001</v>
      </c>
      <c r="BC16" s="333">
        <v>3091.6120000000001</v>
      </c>
      <c r="BD16" s="333">
        <v>4034.817</v>
      </c>
      <c r="BE16" s="333">
        <v>4751.8789999999999</v>
      </c>
      <c r="BF16" s="333">
        <v>4746.4160000000002</v>
      </c>
      <c r="BG16" s="333">
        <v>4098.8609999999999</v>
      </c>
      <c r="BH16" s="333">
        <v>3162.0619999999999</v>
      </c>
      <c r="BI16" s="333">
        <v>3148.239</v>
      </c>
      <c r="BJ16" s="333">
        <v>4044.203</v>
      </c>
      <c r="BK16" s="333">
        <v>4519.2269999999999</v>
      </c>
      <c r="BL16" s="333">
        <v>4347.6030000000001</v>
      </c>
      <c r="BM16" s="333">
        <v>3562.3870000000002</v>
      </c>
      <c r="BN16" s="333">
        <v>3095.7049999999999</v>
      </c>
      <c r="BO16" s="333">
        <v>3141.0010000000002</v>
      </c>
      <c r="BP16" s="333">
        <v>4082.223</v>
      </c>
      <c r="BQ16" s="333">
        <v>4790.1319999999996</v>
      </c>
      <c r="BR16" s="333">
        <v>4782.6009999999997</v>
      </c>
      <c r="BS16" s="333">
        <v>4143.0240000000003</v>
      </c>
      <c r="BT16" s="333">
        <v>3220.8440000000001</v>
      </c>
      <c r="BU16" s="333">
        <v>3206.9780000000001</v>
      </c>
      <c r="BV16" s="333">
        <v>4154.7389999999996</v>
      </c>
    </row>
    <row r="17" spans="1:74" ht="11.1" customHeight="1" x14ac:dyDescent="0.2">
      <c r="A17" s="111"/>
      <c r="B17" s="113" t="s">
        <v>12</v>
      </c>
      <c r="C17" s="236"/>
      <c r="D17" s="236"/>
      <c r="E17" s="236"/>
      <c r="F17" s="236"/>
      <c r="G17" s="236"/>
      <c r="H17" s="236"/>
      <c r="I17" s="236"/>
      <c r="J17" s="236"/>
      <c r="K17" s="236"/>
      <c r="L17" s="236"/>
      <c r="M17" s="236"/>
      <c r="N17" s="236"/>
      <c r="O17" s="236"/>
      <c r="P17" s="236"/>
      <c r="Q17" s="236"/>
      <c r="R17" s="236"/>
      <c r="S17" s="236"/>
      <c r="T17" s="236"/>
      <c r="U17" s="236"/>
      <c r="V17" s="236"/>
      <c r="W17" s="236"/>
      <c r="X17" s="236"/>
      <c r="Y17" s="236"/>
      <c r="Z17" s="236"/>
      <c r="AA17" s="236"/>
      <c r="AB17" s="236"/>
      <c r="AC17" s="236"/>
      <c r="AD17" s="236"/>
      <c r="AE17" s="236"/>
      <c r="AF17" s="236"/>
      <c r="AG17" s="236"/>
      <c r="AH17" s="236"/>
      <c r="AI17" s="236"/>
      <c r="AJ17" s="236"/>
      <c r="AK17" s="236"/>
      <c r="AL17" s="236"/>
      <c r="AM17" s="236"/>
      <c r="AN17" s="236"/>
      <c r="AO17" s="236"/>
      <c r="AP17" s="236"/>
      <c r="AQ17" s="236"/>
      <c r="AR17" s="236"/>
      <c r="AS17" s="236"/>
      <c r="AT17" s="236"/>
      <c r="AU17" s="236"/>
      <c r="AV17" s="236"/>
      <c r="AW17" s="236"/>
      <c r="AX17" s="236"/>
      <c r="AY17" s="236"/>
      <c r="AZ17" s="372"/>
      <c r="BA17" s="372"/>
      <c r="BB17" s="372"/>
      <c r="BC17" s="372"/>
      <c r="BD17" s="372"/>
      <c r="BE17" s="372"/>
      <c r="BF17" s="372"/>
      <c r="BG17" s="372"/>
      <c r="BH17" s="372"/>
      <c r="BI17" s="372"/>
      <c r="BJ17" s="372"/>
      <c r="BK17" s="372"/>
      <c r="BL17" s="372"/>
      <c r="BM17" s="372"/>
      <c r="BN17" s="372"/>
      <c r="BO17" s="372"/>
      <c r="BP17" s="372"/>
      <c r="BQ17" s="372"/>
      <c r="BR17" s="372"/>
      <c r="BS17" s="372"/>
      <c r="BT17" s="372"/>
      <c r="BU17" s="372"/>
      <c r="BV17" s="372"/>
    </row>
    <row r="18" spans="1:74" ht="11.1" customHeight="1" x14ac:dyDescent="0.2">
      <c r="A18" s="111" t="s">
        <v>832</v>
      </c>
      <c r="B18" s="205" t="s">
        <v>589</v>
      </c>
      <c r="C18" s="240">
        <v>121.17536968</v>
      </c>
      <c r="D18" s="240">
        <v>122.34079482999999</v>
      </c>
      <c r="E18" s="240">
        <v>115.14768934999999</v>
      </c>
      <c r="F18" s="240">
        <v>112.86697767</v>
      </c>
      <c r="G18" s="240">
        <v>113.82070581000001</v>
      </c>
      <c r="H18" s="240">
        <v>128.93126899999999</v>
      </c>
      <c r="I18" s="240">
        <v>137.21537065000001</v>
      </c>
      <c r="J18" s="240">
        <v>141.94545902999999</v>
      </c>
      <c r="K18" s="240">
        <v>128.00853867000001</v>
      </c>
      <c r="L18" s="240">
        <v>116.56172773999999</v>
      </c>
      <c r="M18" s="240">
        <v>114.80363233</v>
      </c>
      <c r="N18" s="240">
        <v>117.94114484000001</v>
      </c>
      <c r="O18" s="240">
        <v>121.66158097</v>
      </c>
      <c r="P18" s="240">
        <v>128.24930286</v>
      </c>
      <c r="Q18" s="240">
        <v>115.15265515999999</v>
      </c>
      <c r="R18" s="240">
        <v>113.477402</v>
      </c>
      <c r="S18" s="240">
        <v>112.58502355</v>
      </c>
      <c r="T18" s="240">
        <v>129.38792333000001</v>
      </c>
      <c r="U18" s="240">
        <v>144.28486290000001</v>
      </c>
      <c r="V18" s="240">
        <v>132.40741097</v>
      </c>
      <c r="W18" s="240">
        <v>128.74512999999999</v>
      </c>
      <c r="X18" s="240">
        <v>116.20013032</v>
      </c>
      <c r="Y18" s="240">
        <v>115.42608199999999</v>
      </c>
      <c r="Z18" s="240">
        <v>120.16625387000001</v>
      </c>
      <c r="AA18" s="240">
        <v>148.98061709999999</v>
      </c>
      <c r="AB18" s="240">
        <v>157.35917499999999</v>
      </c>
      <c r="AC18" s="240">
        <v>141.01019805999999</v>
      </c>
      <c r="AD18" s="240">
        <v>135.61142067</v>
      </c>
      <c r="AE18" s="240">
        <v>132.45211774000001</v>
      </c>
      <c r="AF18" s="240">
        <v>147.85438866999999</v>
      </c>
      <c r="AG18" s="240">
        <v>159.52501355000001</v>
      </c>
      <c r="AH18" s="240">
        <v>150.20056581</v>
      </c>
      <c r="AI18" s="240">
        <v>155.35405299999999</v>
      </c>
      <c r="AJ18" s="240">
        <v>139.15450419000001</v>
      </c>
      <c r="AK18" s="240">
        <v>139.55467967000001</v>
      </c>
      <c r="AL18" s="240">
        <v>139.9590771</v>
      </c>
      <c r="AM18" s="240">
        <v>145.83813161</v>
      </c>
      <c r="AN18" s="240">
        <v>156.73709070999999</v>
      </c>
      <c r="AO18" s="240">
        <v>140.72928418999999</v>
      </c>
      <c r="AP18" s="240">
        <v>136.95473733</v>
      </c>
      <c r="AQ18" s="240">
        <v>130.93174354999999</v>
      </c>
      <c r="AR18" s="240">
        <v>149.57393999999999</v>
      </c>
      <c r="AS18" s="240">
        <v>158.89071935000001</v>
      </c>
      <c r="AT18" s="240">
        <v>160.52592612999999</v>
      </c>
      <c r="AU18" s="240">
        <v>158.53668332999999</v>
      </c>
      <c r="AV18" s="240">
        <v>140.42131226000001</v>
      </c>
      <c r="AW18" s="240">
        <v>134.25216867</v>
      </c>
      <c r="AX18" s="240">
        <v>134.0497</v>
      </c>
      <c r="AY18" s="240">
        <v>139.57130000000001</v>
      </c>
      <c r="AZ18" s="333">
        <v>151.03880000000001</v>
      </c>
      <c r="BA18" s="333">
        <v>137.75030000000001</v>
      </c>
      <c r="BB18" s="333">
        <v>135.43989999999999</v>
      </c>
      <c r="BC18" s="333">
        <v>133.15870000000001</v>
      </c>
      <c r="BD18" s="333">
        <v>151.82730000000001</v>
      </c>
      <c r="BE18" s="333">
        <v>162.32640000000001</v>
      </c>
      <c r="BF18" s="333">
        <v>158.07409999999999</v>
      </c>
      <c r="BG18" s="333">
        <v>153.22290000000001</v>
      </c>
      <c r="BH18" s="333">
        <v>138.56460000000001</v>
      </c>
      <c r="BI18" s="333">
        <v>135.78639999999999</v>
      </c>
      <c r="BJ18" s="333">
        <v>138.90360000000001</v>
      </c>
      <c r="BK18" s="333">
        <v>142.98859999999999</v>
      </c>
      <c r="BL18" s="333">
        <v>149.37690000000001</v>
      </c>
      <c r="BM18" s="333">
        <v>136.23480000000001</v>
      </c>
      <c r="BN18" s="333">
        <v>135.30430000000001</v>
      </c>
      <c r="BO18" s="333">
        <v>133.02539999999999</v>
      </c>
      <c r="BP18" s="333">
        <v>151.67529999999999</v>
      </c>
      <c r="BQ18" s="333">
        <v>162.48859999999999</v>
      </c>
      <c r="BR18" s="333">
        <v>158.232</v>
      </c>
      <c r="BS18" s="333">
        <v>153.376</v>
      </c>
      <c r="BT18" s="333">
        <v>138.14879999999999</v>
      </c>
      <c r="BU18" s="333">
        <v>135.37899999999999</v>
      </c>
      <c r="BV18" s="333">
        <v>138.48670000000001</v>
      </c>
    </row>
    <row r="19" spans="1:74" ht="11.1" customHeight="1" x14ac:dyDescent="0.2">
      <c r="A19" s="111" t="s">
        <v>833</v>
      </c>
      <c r="B19" s="187" t="s">
        <v>623</v>
      </c>
      <c r="C19" s="240">
        <v>420.43081934999998</v>
      </c>
      <c r="D19" s="240">
        <v>430.75792138000003</v>
      </c>
      <c r="E19" s="240">
        <v>401.14368483999999</v>
      </c>
      <c r="F19" s="240">
        <v>396.63724200000001</v>
      </c>
      <c r="G19" s="240">
        <v>404.56319903000002</v>
      </c>
      <c r="H19" s="240">
        <v>451.12987399999997</v>
      </c>
      <c r="I19" s="240">
        <v>491.90100774000001</v>
      </c>
      <c r="J19" s="240">
        <v>486.65346935000002</v>
      </c>
      <c r="K19" s="240">
        <v>467.32315533000002</v>
      </c>
      <c r="L19" s="240">
        <v>405.81300871000002</v>
      </c>
      <c r="M19" s="240">
        <v>393.58854366999998</v>
      </c>
      <c r="N19" s="240">
        <v>406.45816096999999</v>
      </c>
      <c r="O19" s="240">
        <v>418.31679322999997</v>
      </c>
      <c r="P19" s="240">
        <v>459.29675714000001</v>
      </c>
      <c r="Q19" s="240">
        <v>407.88747031999998</v>
      </c>
      <c r="R19" s="240">
        <v>396.69394667</v>
      </c>
      <c r="S19" s="240">
        <v>395.88177096999999</v>
      </c>
      <c r="T19" s="240">
        <v>450.19736733000002</v>
      </c>
      <c r="U19" s="240">
        <v>492.57097806000002</v>
      </c>
      <c r="V19" s="240">
        <v>475.86944387</v>
      </c>
      <c r="W19" s="240">
        <v>454.97562467</v>
      </c>
      <c r="X19" s="240">
        <v>409.21728612999999</v>
      </c>
      <c r="Y19" s="240">
        <v>406.12466899999998</v>
      </c>
      <c r="Z19" s="240">
        <v>420.20372806</v>
      </c>
      <c r="AA19" s="240">
        <v>437.55661709999998</v>
      </c>
      <c r="AB19" s="240">
        <v>470.79638535999999</v>
      </c>
      <c r="AC19" s="240">
        <v>424.89121516</v>
      </c>
      <c r="AD19" s="240">
        <v>404.12835667000002</v>
      </c>
      <c r="AE19" s="240">
        <v>395.16462483999999</v>
      </c>
      <c r="AF19" s="240">
        <v>444.72388367000002</v>
      </c>
      <c r="AG19" s="240">
        <v>478.48258128999998</v>
      </c>
      <c r="AH19" s="240">
        <v>455.66055581000001</v>
      </c>
      <c r="AI19" s="240">
        <v>456.00898833000002</v>
      </c>
      <c r="AJ19" s="240">
        <v>408.23757354999998</v>
      </c>
      <c r="AK19" s="240">
        <v>403.47341999999998</v>
      </c>
      <c r="AL19" s="240">
        <v>419.69982613000002</v>
      </c>
      <c r="AM19" s="240">
        <v>433.04329323000002</v>
      </c>
      <c r="AN19" s="240">
        <v>471.44736463999999</v>
      </c>
      <c r="AO19" s="240">
        <v>428.64358322999999</v>
      </c>
      <c r="AP19" s="240">
        <v>399.70388566999998</v>
      </c>
      <c r="AQ19" s="240">
        <v>405.53893677000002</v>
      </c>
      <c r="AR19" s="240">
        <v>444.63062600000001</v>
      </c>
      <c r="AS19" s="240">
        <v>474.31844968000001</v>
      </c>
      <c r="AT19" s="240">
        <v>480.29194000000001</v>
      </c>
      <c r="AU19" s="240">
        <v>477.67763366999998</v>
      </c>
      <c r="AV19" s="240">
        <v>407.41321355000002</v>
      </c>
      <c r="AW19" s="240">
        <v>400.21870100000001</v>
      </c>
      <c r="AX19" s="240">
        <v>407.98039999999997</v>
      </c>
      <c r="AY19" s="240">
        <v>426.16919999999999</v>
      </c>
      <c r="AZ19" s="333">
        <v>462.62810000000002</v>
      </c>
      <c r="BA19" s="333">
        <v>420.39010000000002</v>
      </c>
      <c r="BB19" s="333">
        <v>398.27179999999998</v>
      </c>
      <c r="BC19" s="333">
        <v>399.88240000000002</v>
      </c>
      <c r="BD19" s="333">
        <v>448.97930000000002</v>
      </c>
      <c r="BE19" s="333">
        <v>490.20510000000002</v>
      </c>
      <c r="BF19" s="333">
        <v>480.12290000000002</v>
      </c>
      <c r="BG19" s="333">
        <v>467.1986</v>
      </c>
      <c r="BH19" s="333">
        <v>408.84230000000002</v>
      </c>
      <c r="BI19" s="333">
        <v>400.10329999999999</v>
      </c>
      <c r="BJ19" s="333">
        <v>413.4171</v>
      </c>
      <c r="BK19" s="333">
        <v>436.04689999999999</v>
      </c>
      <c r="BL19" s="333">
        <v>464.93830000000003</v>
      </c>
      <c r="BM19" s="333">
        <v>422.49040000000002</v>
      </c>
      <c r="BN19" s="333">
        <v>399.4658</v>
      </c>
      <c r="BO19" s="333">
        <v>401.08159999999998</v>
      </c>
      <c r="BP19" s="333">
        <v>450.32600000000002</v>
      </c>
      <c r="BQ19" s="333">
        <v>491.67559999999997</v>
      </c>
      <c r="BR19" s="333">
        <v>481.56330000000003</v>
      </c>
      <c r="BS19" s="333">
        <v>468.60050000000001</v>
      </c>
      <c r="BT19" s="333">
        <v>410.47789999999998</v>
      </c>
      <c r="BU19" s="333">
        <v>401.70409999999998</v>
      </c>
      <c r="BV19" s="333">
        <v>415.06979999999999</v>
      </c>
    </row>
    <row r="20" spans="1:74" ht="11.1" customHeight="1" x14ac:dyDescent="0.2">
      <c r="A20" s="111" t="s">
        <v>837</v>
      </c>
      <c r="B20" s="205" t="s">
        <v>590</v>
      </c>
      <c r="C20" s="240">
        <v>489.35812644999999</v>
      </c>
      <c r="D20" s="240">
        <v>486.45177034</v>
      </c>
      <c r="E20" s="240">
        <v>464.05602613000002</v>
      </c>
      <c r="F20" s="240">
        <v>454.102664</v>
      </c>
      <c r="G20" s="240">
        <v>493.46835226000002</v>
      </c>
      <c r="H20" s="240">
        <v>547.78199099999995</v>
      </c>
      <c r="I20" s="240">
        <v>592.92763484</v>
      </c>
      <c r="J20" s="240">
        <v>554.04741548000004</v>
      </c>
      <c r="K20" s="240">
        <v>501.41870232999997</v>
      </c>
      <c r="L20" s="240">
        <v>488.00777613000002</v>
      </c>
      <c r="M20" s="240">
        <v>462.18000032999998</v>
      </c>
      <c r="N20" s="240">
        <v>474.95253613</v>
      </c>
      <c r="O20" s="240">
        <v>492.43371934999999</v>
      </c>
      <c r="P20" s="240">
        <v>501.00304499999999</v>
      </c>
      <c r="Q20" s="240">
        <v>478.95183742</v>
      </c>
      <c r="R20" s="240">
        <v>462.29001499999998</v>
      </c>
      <c r="S20" s="240">
        <v>481.00742613</v>
      </c>
      <c r="T20" s="240">
        <v>523.20800267000004</v>
      </c>
      <c r="U20" s="240">
        <v>549.60299902999998</v>
      </c>
      <c r="V20" s="240">
        <v>546.10239903000002</v>
      </c>
      <c r="W20" s="240">
        <v>513.25072899999998</v>
      </c>
      <c r="X20" s="240">
        <v>490.29091484000003</v>
      </c>
      <c r="Y20" s="240">
        <v>470.82496900000001</v>
      </c>
      <c r="Z20" s="240">
        <v>499.77752161000001</v>
      </c>
      <c r="AA20" s="240">
        <v>523.78030032000004</v>
      </c>
      <c r="AB20" s="240">
        <v>519.17550714000004</v>
      </c>
      <c r="AC20" s="240">
        <v>488.84558386999998</v>
      </c>
      <c r="AD20" s="240">
        <v>458.35539799999998</v>
      </c>
      <c r="AE20" s="240">
        <v>474.85867129000002</v>
      </c>
      <c r="AF20" s="240">
        <v>536.29964932999997</v>
      </c>
      <c r="AG20" s="240">
        <v>527.39555226000004</v>
      </c>
      <c r="AH20" s="240">
        <v>538.24536129000001</v>
      </c>
      <c r="AI20" s="240">
        <v>507.49825167</v>
      </c>
      <c r="AJ20" s="240">
        <v>474.22672387</v>
      </c>
      <c r="AK20" s="240">
        <v>479.68170333</v>
      </c>
      <c r="AL20" s="240">
        <v>484.52318774000003</v>
      </c>
      <c r="AM20" s="240">
        <v>512.42263580999997</v>
      </c>
      <c r="AN20" s="240">
        <v>530.91932821</v>
      </c>
      <c r="AO20" s="240">
        <v>486.65239935</v>
      </c>
      <c r="AP20" s="240">
        <v>458.03310667</v>
      </c>
      <c r="AQ20" s="240">
        <v>485.83332483999999</v>
      </c>
      <c r="AR20" s="240">
        <v>524.74806433000003</v>
      </c>
      <c r="AS20" s="240">
        <v>553.68951322999999</v>
      </c>
      <c r="AT20" s="240">
        <v>543.48370225999997</v>
      </c>
      <c r="AU20" s="240">
        <v>532.95613600000001</v>
      </c>
      <c r="AV20" s="240">
        <v>476.40265065</v>
      </c>
      <c r="AW20" s="240">
        <v>466.07055466999998</v>
      </c>
      <c r="AX20" s="240">
        <v>478.85449999999997</v>
      </c>
      <c r="AY20" s="240">
        <v>510.00060000000002</v>
      </c>
      <c r="AZ20" s="333">
        <v>519.26729999999998</v>
      </c>
      <c r="BA20" s="333">
        <v>489.06259999999997</v>
      </c>
      <c r="BB20" s="333">
        <v>464.07659999999998</v>
      </c>
      <c r="BC20" s="333">
        <v>490.72739999999999</v>
      </c>
      <c r="BD20" s="333">
        <v>540.26869999999997</v>
      </c>
      <c r="BE20" s="333">
        <v>584.18290000000002</v>
      </c>
      <c r="BF20" s="333">
        <v>568.90260000000001</v>
      </c>
      <c r="BG20" s="333">
        <v>530.69039999999995</v>
      </c>
      <c r="BH20" s="333">
        <v>489.91660000000002</v>
      </c>
      <c r="BI20" s="333">
        <v>477.13170000000002</v>
      </c>
      <c r="BJ20" s="333">
        <v>491.32380000000001</v>
      </c>
      <c r="BK20" s="333">
        <v>521.05740000000003</v>
      </c>
      <c r="BL20" s="333">
        <v>525.56500000000005</v>
      </c>
      <c r="BM20" s="333">
        <v>494.9699</v>
      </c>
      <c r="BN20" s="333">
        <v>469.66129999999998</v>
      </c>
      <c r="BO20" s="333">
        <v>496.62139999999999</v>
      </c>
      <c r="BP20" s="333">
        <v>546.74869999999999</v>
      </c>
      <c r="BQ20" s="333">
        <v>590.01800000000003</v>
      </c>
      <c r="BR20" s="333">
        <v>574.58019999999999</v>
      </c>
      <c r="BS20" s="333">
        <v>535.98199999999997</v>
      </c>
      <c r="BT20" s="333">
        <v>496.27190000000002</v>
      </c>
      <c r="BU20" s="333">
        <v>483.31900000000002</v>
      </c>
      <c r="BV20" s="333">
        <v>497.7253</v>
      </c>
    </row>
    <row r="21" spans="1:74" ht="11.1" customHeight="1" x14ac:dyDescent="0.2">
      <c r="A21" s="111" t="s">
        <v>838</v>
      </c>
      <c r="B21" s="205" t="s">
        <v>591</v>
      </c>
      <c r="C21" s="240">
        <v>260.30461451999997</v>
      </c>
      <c r="D21" s="240">
        <v>267.16681</v>
      </c>
      <c r="E21" s="240">
        <v>248.22696194</v>
      </c>
      <c r="F21" s="240">
        <v>252.25254967000001</v>
      </c>
      <c r="G21" s="240">
        <v>264.69963710000002</v>
      </c>
      <c r="H21" s="240">
        <v>293.06220000000002</v>
      </c>
      <c r="I21" s="240">
        <v>320.23002031999999</v>
      </c>
      <c r="J21" s="240">
        <v>299.00358806000003</v>
      </c>
      <c r="K21" s="240">
        <v>277.97062933000001</v>
      </c>
      <c r="L21" s="240">
        <v>262.48598290000001</v>
      </c>
      <c r="M21" s="240">
        <v>255.227643</v>
      </c>
      <c r="N21" s="240">
        <v>262.43383096999997</v>
      </c>
      <c r="O21" s="240">
        <v>271.41328193999999</v>
      </c>
      <c r="P21" s="240">
        <v>279.88708429000002</v>
      </c>
      <c r="Q21" s="240">
        <v>261.84168258</v>
      </c>
      <c r="R21" s="240">
        <v>256.84903632999999</v>
      </c>
      <c r="S21" s="240">
        <v>257.85399805999998</v>
      </c>
      <c r="T21" s="240">
        <v>283.24045833000002</v>
      </c>
      <c r="U21" s="240">
        <v>298.08888903000002</v>
      </c>
      <c r="V21" s="240">
        <v>304.72591419000003</v>
      </c>
      <c r="W21" s="240">
        <v>291.31472200000002</v>
      </c>
      <c r="X21" s="240">
        <v>266.92707258000002</v>
      </c>
      <c r="Y21" s="240">
        <v>269.60146233</v>
      </c>
      <c r="Z21" s="240">
        <v>278.28326709999999</v>
      </c>
      <c r="AA21" s="240">
        <v>284.77835484000002</v>
      </c>
      <c r="AB21" s="240">
        <v>292.39871036</v>
      </c>
      <c r="AC21" s="240">
        <v>263.87892452</v>
      </c>
      <c r="AD21" s="240">
        <v>253.20446867000001</v>
      </c>
      <c r="AE21" s="240">
        <v>261.00004774000001</v>
      </c>
      <c r="AF21" s="240">
        <v>287.40642333</v>
      </c>
      <c r="AG21" s="240">
        <v>290.34049677000002</v>
      </c>
      <c r="AH21" s="240">
        <v>303.61049516000003</v>
      </c>
      <c r="AI21" s="240">
        <v>279.52962600000001</v>
      </c>
      <c r="AJ21" s="240">
        <v>258.90791387000002</v>
      </c>
      <c r="AK21" s="240">
        <v>268.72248232999999</v>
      </c>
      <c r="AL21" s="240">
        <v>268.55554483999998</v>
      </c>
      <c r="AM21" s="240">
        <v>285.45394677000002</v>
      </c>
      <c r="AN21" s="240">
        <v>295.15877928999998</v>
      </c>
      <c r="AO21" s="240">
        <v>264.64978516000002</v>
      </c>
      <c r="AP21" s="240">
        <v>255.24902133000001</v>
      </c>
      <c r="AQ21" s="240">
        <v>260.01384096999999</v>
      </c>
      <c r="AR21" s="240">
        <v>292.30283233</v>
      </c>
      <c r="AS21" s="240">
        <v>311.58920547999998</v>
      </c>
      <c r="AT21" s="240">
        <v>303.32932677000002</v>
      </c>
      <c r="AU21" s="240">
        <v>300.46504800000002</v>
      </c>
      <c r="AV21" s="240">
        <v>263.21917065000002</v>
      </c>
      <c r="AW21" s="240">
        <v>264.74917966999999</v>
      </c>
      <c r="AX21" s="240">
        <v>269.42599999999999</v>
      </c>
      <c r="AY21" s="240">
        <v>283.10989999999998</v>
      </c>
      <c r="AZ21" s="333">
        <v>289.85079999999999</v>
      </c>
      <c r="BA21" s="333">
        <v>265.1979</v>
      </c>
      <c r="BB21" s="333">
        <v>260.08699999999999</v>
      </c>
      <c r="BC21" s="333">
        <v>266.721</v>
      </c>
      <c r="BD21" s="333">
        <v>297.23050000000001</v>
      </c>
      <c r="BE21" s="333">
        <v>322.9409</v>
      </c>
      <c r="BF21" s="333">
        <v>319.20830000000001</v>
      </c>
      <c r="BG21" s="333">
        <v>299.98399999999998</v>
      </c>
      <c r="BH21" s="333">
        <v>266.202</v>
      </c>
      <c r="BI21" s="333">
        <v>266.0838</v>
      </c>
      <c r="BJ21" s="333">
        <v>271.67919999999998</v>
      </c>
      <c r="BK21" s="333">
        <v>287.45530000000002</v>
      </c>
      <c r="BL21" s="333">
        <v>296.25299999999999</v>
      </c>
      <c r="BM21" s="333">
        <v>271.04660000000001</v>
      </c>
      <c r="BN21" s="333">
        <v>264.25459999999998</v>
      </c>
      <c r="BO21" s="333">
        <v>270.9907</v>
      </c>
      <c r="BP21" s="333">
        <v>301.98540000000003</v>
      </c>
      <c r="BQ21" s="333">
        <v>326.49119999999999</v>
      </c>
      <c r="BR21" s="333">
        <v>322.71570000000003</v>
      </c>
      <c r="BS21" s="333">
        <v>303.2783</v>
      </c>
      <c r="BT21" s="333">
        <v>270.72269999999997</v>
      </c>
      <c r="BU21" s="333">
        <v>270.60160000000002</v>
      </c>
      <c r="BV21" s="333">
        <v>276.30360000000002</v>
      </c>
    </row>
    <row r="22" spans="1:74" ht="11.1" customHeight="1" x14ac:dyDescent="0.2">
      <c r="A22" s="111" t="s">
        <v>839</v>
      </c>
      <c r="B22" s="205" t="s">
        <v>592</v>
      </c>
      <c r="C22" s="240">
        <v>765.19209322999995</v>
      </c>
      <c r="D22" s="240">
        <v>774.77408965999996</v>
      </c>
      <c r="E22" s="240">
        <v>747.70077805999995</v>
      </c>
      <c r="F22" s="240">
        <v>787.84115233</v>
      </c>
      <c r="G22" s="240">
        <v>844.25496773999998</v>
      </c>
      <c r="H22" s="240">
        <v>909.82347332999996</v>
      </c>
      <c r="I22" s="240">
        <v>953.25775032000001</v>
      </c>
      <c r="J22" s="240">
        <v>942.62725967999995</v>
      </c>
      <c r="K22" s="240">
        <v>886.80986667000002</v>
      </c>
      <c r="L22" s="240">
        <v>803.16175065000004</v>
      </c>
      <c r="M22" s="240">
        <v>774.76705067</v>
      </c>
      <c r="N22" s="240">
        <v>752.62756709999996</v>
      </c>
      <c r="O22" s="240">
        <v>775.42654871000002</v>
      </c>
      <c r="P22" s="240">
        <v>804.18120213999998</v>
      </c>
      <c r="Q22" s="240">
        <v>762.61200386999997</v>
      </c>
      <c r="R22" s="240">
        <v>758.42991832999996</v>
      </c>
      <c r="S22" s="240">
        <v>819.30703000000005</v>
      </c>
      <c r="T22" s="240">
        <v>915.65530966999995</v>
      </c>
      <c r="U22" s="240">
        <v>931.79958741999997</v>
      </c>
      <c r="V22" s="240">
        <v>925.26262644999997</v>
      </c>
      <c r="W22" s="240">
        <v>890.48349332999999</v>
      </c>
      <c r="X22" s="240">
        <v>824.16336290000004</v>
      </c>
      <c r="Y22" s="240">
        <v>791.24262767000005</v>
      </c>
      <c r="Z22" s="240">
        <v>775.70503097000005</v>
      </c>
      <c r="AA22" s="240">
        <v>834.66054902999997</v>
      </c>
      <c r="AB22" s="240">
        <v>800.97664856999995</v>
      </c>
      <c r="AC22" s="240">
        <v>776.24741871000003</v>
      </c>
      <c r="AD22" s="240">
        <v>774.52108899999996</v>
      </c>
      <c r="AE22" s="240">
        <v>833.53045386999997</v>
      </c>
      <c r="AF22" s="240">
        <v>920.65165366999997</v>
      </c>
      <c r="AG22" s="240">
        <v>927.55513226000005</v>
      </c>
      <c r="AH22" s="240">
        <v>939.11535709999998</v>
      </c>
      <c r="AI22" s="240">
        <v>895.52846499999998</v>
      </c>
      <c r="AJ22" s="240">
        <v>822.53653548</v>
      </c>
      <c r="AK22" s="240">
        <v>794.98112232999995</v>
      </c>
      <c r="AL22" s="240">
        <v>765.68506935000005</v>
      </c>
      <c r="AM22" s="240">
        <v>805.69020709999995</v>
      </c>
      <c r="AN22" s="240">
        <v>852.40176785999995</v>
      </c>
      <c r="AO22" s="240">
        <v>762.22849773999997</v>
      </c>
      <c r="AP22" s="240">
        <v>793.93101233000004</v>
      </c>
      <c r="AQ22" s="240">
        <v>845.58966354999995</v>
      </c>
      <c r="AR22" s="240">
        <v>938.12798999999995</v>
      </c>
      <c r="AS22" s="240">
        <v>954.35434257999998</v>
      </c>
      <c r="AT22" s="240">
        <v>949.51766161</v>
      </c>
      <c r="AU22" s="240">
        <v>913.63937099999998</v>
      </c>
      <c r="AV22" s="240">
        <v>819.21101935000002</v>
      </c>
      <c r="AW22" s="240">
        <v>798.24785832999999</v>
      </c>
      <c r="AX22" s="240">
        <v>785.67449999999997</v>
      </c>
      <c r="AY22" s="240">
        <v>821.94889999999998</v>
      </c>
      <c r="AZ22" s="333">
        <v>826.51340000000005</v>
      </c>
      <c r="BA22" s="333">
        <v>781.85670000000005</v>
      </c>
      <c r="BB22" s="333">
        <v>785.48289999999997</v>
      </c>
      <c r="BC22" s="333">
        <v>841.39959999999996</v>
      </c>
      <c r="BD22" s="333">
        <v>931.61220000000003</v>
      </c>
      <c r="BE22" s="333">
        <v>975.02620000000002</v>
      </c>
      <c r="BF22" s="333">
        <v>969.55529999999999</v>
      </c>
      <c r="BG22" s="333">
        <v>926.67650000000003</v>
      </c>
      <c r="BH22" s="333">
        <v>841.13289999999995</v>
      </c>
      <c r="BI22" s="333">
        <v>810.39350000000002</v>
      </c>
      <c r="BJ22" s="333">
        <v>793.76189999999997</v>
      </c>
      <c r="BK22" s="333">
        <v>828.15530000000001</v>
      </c>
      <c r="BL22" s="333">
        <v>836.34360000000004</v>
      </c>
      <c r="BM22" s="333">
        <v>791.18780000000004</v>
      </c>
      <c r="BN22" s="333">
        <v>796.45740000000001</v>
      </c>
      <c r="BO22" s="333">
        <v>853.17150000000004</v>
      </c>
      <c r="BP22" s="333">
        <v>944.65920000000006</v>
      </c>
      <c r="BQ22" s="333">
        <v>989.66079999999999</v>
      </c>
      <c r="BR22" s="333">
        <v>984.1146</v>
      </c>
      <c r="BS22" s="333">
        <v>940.59870000000001</v>
      </c>
      <c r="BT22" s="333">
        <v>852.08690000000001</v>
      </c>
      <c r="BU22" s="333">
        <v>820.95029999999997</v>
      </c>
      <c r="BV22" s="333">
        <v>804.06140000000005</v>
      </c>
    </row>
    <row r="23" spans="1:74" ht="11.1" customHeight="1" x14ac:dyDescent="0.2">
      <c r="A23" s="111" t="s">
        <v>840</v>
      </c>
      <c r="B23" s="205" t="s">
        <v>593</v>
      </c>
      <c r="C23" s="240">
        <v>207.75462064999999</v>
      </c>
      <c r="D23" s="240">
        <v>213.00307240999999</v>
      </c>
      <c r="E23" s="240">
        <v>200.22995871000001</v>
      </c>
      <c r="F23" s="240">
        <v>210.22183100000001</v>
      </c>
      <c r="G23" s="240">
        <v>223.50008645</v>
      </c>
      <c r="H23" s="240">
        <v>248.40957732999999</v>
      </c>
      <c r="I23" s="240">
        <v>266.13412226000003</v>
      </c>
      <c r="J23" s="240">
        <v>262.61530839</v>
      </c>
      <c r="K23" s="240">
        <v>248.72392600000001</v>
      </c>
      <c r="L23" s="240">
        <v>214.42599709999999</v>
      </c>
      <c r="M23" s="240">
        <v>202.85057900000001</v>
      </c>
      <c r="N23" s="240">
        <v>199.74672967999999</v>
      </c>
      <c r="O23" s="240">
        <v>230.68263386999999</v>
      </c>
      <c r="P23" s="240">
        <v>243.38371000000001</v>
      </c>
      <c r="Q23" s="240">
        <v>219.52936484</v>
      </c>
      <c r="R23" s="240">
        <v>225.41630599999999</v>
      </c>
      <c r="S23" s="240">
        <v>232.44973257999999</v>
      </c>
      <c r="T23" s="240">
        <v>280.21416866999999</v>
      </c>
      <c r="U23" s="240">
        <v>292.45269805999999</v>
      </c>
      <c r="V23" s="240">
        <v>295.00209000000001</v>
      </c>
      <c r="W23" s="240">
        <v>287.25987832999999</v>
      </c>
      <c r="X23" s="240">
        <v>242.76980968000001</v>
      </c>
      <c r="Y23" s="240">
        <v>227.16715533000001</v>
      </c>
      <c r="Z23" s="240">
        <v>227.54505548</v>
      </c>
      <c r="AA23" s="240">
        <v>248.93891355</v>
      </c>
      <c r="AB23" s="240">
        <v>255.99963106999999</v>
      </c>
      <c r="AC23" s="240">
        <v>220.30429581000001</v>
      </c>
      <c r="AD23" s="240">
        <v>222.28055932999999</v>
      </c>
      <c r="AE23" s="240">
        <v>230.90748902999999</v>
      </c>
      <c r="AF23" s="240">
        <v>266.73219499999999</v>
      </c>
      <c r="AG23" s="240">
        <v>271.09589516</v>
      </c>
      <c r="AH23" s="240">
        <v>273.99578935</v>
      </c>
      <c r="AI23" s="240">
        <v>277.90358633</v>
      </c>
      <c r="AJ23" s="240">
        <v>236.40072226000001</v>
      </c>
      <c r="AK23" s="240">
        <v>225.51618432999999</v>
      </c>
      <c r="AL23" s="240">
        <v>222.12517355</v>
      </c>
      <c r="AM23" s="240">
        <v>234.32549355</v>
      </c>
      <c r="AN23" s="240">
        <v>249.65697320999999</v>
      </c>
      <c r="AO23" s="240">
        <v>222.5058329</v>
      </c>
      <c r="AP23" s="240">
        <v>222.09349233</v>
      </c>
      <c r="AQ23" s="240">
        <v>228.66993968</v>
      </c>
      <c r="AR23" s="240">
        <v>265.48444499999999</v>
      </c>
      <c r="AS23" s="240">
        <v>283.14188418999998</v>
      </c>
      <c r="AT23" s="240">
        <v>282.57363515999998</v>
      </c>
      <c r="AU23" s="240">
        <v>271.98457100000002</v>
      </c>
      <c r="AV23" s="240">
        <v>231.03236097000001</v>
      </c>
      <c r="AW23" s="240">
        <v>220.01144933</v>
      </c>
      <c r="AX23" s="240">
        <v>228.04920000000001</v>
      </c>
      <c r="AY23" s="240">
        <v>242.0206</v>
      </c>
      <c r="AZ23" s="333">
        <v>246.3537</v>
      </c>
      <c r="BA23" s="333">
        <v>220.8903</v>
      </c>
      <c r="BB23" s="333">
        <v>221.97069999999999</v>
      </c>
      <c r="BC23" s="333">
        <v>230.298</v>
      </c>
      <c r="BD23" s="333">
        <v>267.89909999999998</v>
      </c>
      <c r="BE23" s="333">
        <v>287.42599999999999</v>
      </c>
      <c r="BF23" s="333">
        <v>289.27719999999999</v>
      </c>
      <c r="BG23" s="333">
        <v>277.44709999999998</v>
      </c>
      <c r="BH23" s="333">
        <v>237.1524</v>
      </c>
      <c r="BI23" s="333">
        <v>225.5172</v>
      </c>
      <c r="BJ23" s="333">
        <v>225.07570000000001</v>
      </c>
      <c r="BK23" s="333">
        <v>242.48820000000001</v>
      </c>
      <c r="BL23" s="333">
        <v>251.3124</v>
      </c>
      <c r="BM23" s="333">
        <v>225.32560000000001</v>
      </c>
      <c r="BN23" s="333">
        <v>224.8639</v>
      </c>
      <c r="BO23" s="333">
        <v>233.2944</v>
      </c>
      <c r="BP23" s="333">
        <v>271.38040000000001</v>
      </c>
      <c r="BQ23" s="333">
        <v>291.4468</v>
      </c>
      <c r="BR23" s="333">
        <v>293.32150000000001</v>
      </c>
      <c r="BS23" s="333">
        <v>281.3236</v>
      </c>
      <c r="BT23" s="333">
        <v>239.99180000000001</v>
      </c>
      <c r="BU23" s="333">
        <v>228.21629999999999</v>
      </c>
      <c r="BV23" s="333">
        <v>227.7833</v>
      </c>
    </row>
    <row r="24" spans="1:74" ht="11.1" customHeight="1" x14ac:dyDescent="0.2">
      <c r="A24" s="111" t="s">
        <v>841</v>
      </c>
      <c r="B24" s="205" t="s">
        <v>594</v>
      </c>
      <c r="C24" s="240">
        <v>451.51403773999999</v>
      </c>
      <c r="D24" s="240">
        <v>460.74348896999999</v>
      </c>
      <c r="E24" s="240">
        <v>447.43224128999998</v>
      </c>
      <c r="F24" s="240">
        <v>477.30865567000001</v>
      </c>
      <c r="G24" s="240">
        <v>516.34369226000001</v>
      </c>
      <c r="H24" s="240">
        <v>575.18011233000004</v>
      </c>
      <c r="I24" s="240">
        <v>607.30854902999999</v>
      </c>
      <c r="J24" s="240">
        <v>618.66391806000001</v>
      </c>
      <c r="K24" s="240">
        <v>591.68506266999998</v>
      </c>
      <c r="L24" s="240">
        <v>521.39462355000001</v>
      </c>
      <c r="M24" s="240">
        <v>484.38666000000001</v>
      </c>
      <c r="N24" s="240">
        <v>456.52171677000001</v>
      </c>
      <c r="O24" s="240">
        <v>469.69005484000002</v>
      </c>
      <c r="P24" s="240">
        <v>484.42896714</v>
      </c>
      <c r="Q24" s="240">
        <v>445.98238032</v>
      </c>
      <c r="R24" s="240">
        <v>475.15872867000002</v>
      </c>
      <c r="S24" s="240">
        <v>497.99641355</v>
      </c>
      <c r="T24" s="240">
        <v>583.21732832999999</v>
      </c>
      <c r="U24" s="240">
        <v>607.77722097000003</v>
      </c>
      <c r="V24" s="240">
        <v>620.64727645000005</v>
      </c>
      <c r="W24" s="240">
        <v>617.07787132999999</v>
      </c>
      <c r="X24" s="240">
        <v>547.58908968000003</v>
      </c>
      <c r="Y24" s="240">
        <v>489.25887967</v>
      </c>
      <c r="Z24" s="240">
        <v>487.91978160999997</v>
      </c>
      <c r="AA24" s="240">
        <v>506.74182129000002</v>
      </c>
      <c r="AB24" s="240">
        <v>522.14838213999997</v>
      </c>
      <c r="AC24" s="240">
        <v>467.33016580999998</v>
      </c>
      <c r="AD24" s="240">
        <v>478.07877732999998</v>
      </c>
      <c r="AE24" s="240">
        <v>511.34597710000003</v>
      </c>
      <c r="AF24" s="240">
        <v>590.45009067000001</v>
      </c>
      <c r="AG24" s="240">
        <v>599.57030354999995</v>
      </c>
      <c r="AH24" s="240">
        <v>618.89025484000001</v>
      </c>
      <c r="AI24" s="240">
        <v>632.68778832999999</v>
      </c>
      <c r="AJ24" s="240">
        <v>556.84240225999997</v>
      </c>
      <c r="AK24" s="240">
        <v>489.56877466999998</v>
      </c>
      <c r="AL24" s="240">
        <v>481.79389515999998</v>
      </c>
      <c r="AM24" s="240">
        <v>483.14544452000001</v>
      </c>
      <c r="AN24" s="240">
        <v>514.87651571000004</v>
      </c>
      <c r="AO24" s="240">
        <v>490.63482161000002</v>
      </c>
      <c r="AP24" s="240">
        <v>504.34650799999997</v>
      </c>
      <c r="AQ24" s="240">
        <v>495.46625452000001</v>
      </c>
      <c r="AR24" s="240">
        <v>590.45035367000003</v>
      </c>
      <c r="AS24" s="240">
        <v>621.16501645000005</v>
      </c>
      <c r="AT24" s="240">
        <v>632.88123773999996</v>
      </c>
      <c r="AU24" s="240">
        <v>619.46089532999997</v>
      </c>
      <c r="AV24" s="240">
        <v>557.09769839000001</v>
      </c>
      <c r="AW24" s="240">
        <v>489.24241067000003</v>
      </c>
      <c r="AX24" s="240">
        <v>497.93509999999998</v>
      </c>
      <c r="AY24" s="240">
        <v>487.44409999999999</v>
      </c>
      <c r="AZ24" s="333">
        <v>523.23680000000002</v>
      </c>
      <c r="BA24" s="333">
        <v>491.11709999999999</v>
      </c>
      <c r="BB24" s="333">
        <v>495.25389999999999</v>
      </c>
      <c r="BC24" s="333">
        <v>516.84529999999995</v>
      </c>
      <c r="BD24" s="333">
        <v>603.05060000000003</v>
      </c>
      <c r="BE24" s="333">
        <v>621.51110000000006</v>
      </c>
      <c r="BF24" s="333">
        <v>641.70489999999995</v>
      </c>
      <c r="BG24" s="333">
        <v>627.70299999999997</v>
      </c>
      <c r="BH24" s="333">
        <v>563.2296</v>
      </c>
      <c r="BI24" s="333">
        <v>503.85430000000002</v>
      </c>
      <c r="BJ24" s="333">
        <v>496.59100000000001</v>
      </c>
      <c r="BK24" s="333">
        <v>507.45150000000001</v>
      </c>
      <c r="BL24" s="333">
        <v>526.37009999999998</v>
      </c>
      <c r="BM24" s="333">
        <v>494.06020000000001</v>
      </c>
      <c r="BN24" s="333">
        <v>504.16669999999999</v>
      </c>
      <c r="BO24" s="333">
        <v>526.14779999999996</v>
      </c>
      <c r="BP24" s="333">
        <v>613.90530000000001</v>
      </c>
      <c r="BQ24" s="333">
        <v>633.94140000000004</v>
      </c>
      <c r="BR24" s="333">
        <v>654.53959999999995</v>
      </c>
      <c r="BS24" s="333">
        <v>640.25819999999999</v>
      </c>
      <c r="BT24" s="333">
        <v>572.2423</v>
      </c>
      <c r="BU24" s="333">
        <v>511.9171</v>
      </c>
      <c r="BV24" s="333">
        <v>504.53460000000001</v>
      </c>
    </row>
    <row r="25" spans="1:74" ht="11.1" customHeight="1" x14ac:dyDescent="0.2">
      <c r="A25" s="111" t="s">
        <v>842</v>
      </c>
      <c r="B25" s="205" t="s">
        <v>595</v>
      </c>
      <c r="C25" s="240">
        <v>231.12603644999999</v>
      </c>
      <c r="D25" s="240">
        <v>241.50416759000001</v>
      </c>
      <c r="E25" s="240">
        <v>232.22412387</v>
      </c>
      <c r="F25" s="240">
        <v>241.93965</v>
      </c>
      <c r="G25" s="240">
        <v>257.41739160999998</v>
      </c>
      <c r="H25" s="240">
        <v>285.00448167000002</v>
      </c>
      <c r="I25" s="240">
        <v>289.76640097000001</v>
      </c>
      <c r="J25" s="240">
        <v>297.84521934999998</v>
      </c>
      <c r="K25" s="240">
        <v>278.65297800000002</v>
      </c>
      <c r="L25" s="240">
        <v>249.21844225999999</v>
      </c>
      <c r="M25" s="240">
        <v>239.82410032999999</v>
      </c>
      <c r="N25" s="240">
        <v>240.70063805999999</v>
      </c>
      <c r="O25" s="240">
        <v>241.94574581000001</v>
      </c>
      <c r="P25" s="240">
        <v>247.8228575</v>
      </c>
      <c r="Q25" s="240">
        <v>233.90110644999999</v>
      </c>
      <c r="R25" s="240">
        <v>245.853959</v>
      </c>
      <c r="S25" s="240">
        <v>256.66974902999999</v>
      </c>
      <c r="T25" s="240">
        <v>287.88326567000001</v>
      </c>
      <c r="U25" s="240">
        <v>291.31655194000001</v>
      </c>
      <c r="V25" s="240">
        <v>297.81781581000001</v>
      </c>
      <c r="W25" s="240">
        <v>275.61461932999998</v>
      </c>
      <c r="X25" s="240">
        <v>243.45157645</v>
      </c>
      <c r="Y25" s="240">
        <v>243.00835566999999</v>
      </c>
      <c r="Z25" s="240">
        <v>245.42771612999999</v>
      </c>
      <c r="AA25" s="240">
        <v>238.74373613</v>
      </c>
      <c r="AB25" s="240">
        <v>242.87916856999999</v>
      </c>
      <c r="AC25" s="240">
        <v>235.79272516</v>
      </c>
      <c r="AD25" s="240">
        <v>239.93411</v>
      </c>
      <c r="AE25" s="240">
        <v>256.42299322999997</v>
      </c>
      <c r="AF25" s="240">
        <v>275.91181332999997</v>
      </c>
      <c r="AG25" s="240">
        <v>294.06478548000001</v>
      </c>
      <c r="AH25" s="240">
        <v>284.20819225999998</v>
      </c>
      <c r="AI25" s="240">
        <v>280.78887166999999</v>
      </c>
      <c r="AJ25" s="240">
        <v>250.88912676999999</v>
      </c>
      <c r="AK25" s="240">
        <v>245.577935</v>
      </c>
      <c r="AL25" s="240">
        <v>240.88806742</v>
      </c>
      <c r="AM25" s="240">
        <v>240.32786709999999</v>
      </c>
      <c r="AN25" s="240">
        <v>244.86184714000001</v>
      </c>
      <c r="AO25" s="240">
        <v>236.65037871000001</v>
      </c>
      <c r="AP25" s="240">
        <v>241.15575132999999</v>
      </c>
      <c r="AQ25" s="240">
        <v>246.44602161</v>
      </c>
      <c r="AR25" s="240">
        <v>280.27270099999998</v>
      </c>
      <c r="AS25" s="240">
        <v>286.05689096999998</v>
      </c>
      <c r="AT25" s="240">
        <v>299.9211871</v>
      </c>
      <c r="AU25" s="240">
        <v>281.51552133000001</v>
      </c>
      <c r="AV25" s="240">
        <v>254.05871386999999</v>
      </c>
      <c r="AW25" s="240">
        <v>241.40729733000001</v>
      </c>
      <c r="AX25" s="240">
        <v>243.28139999999999</v>
      </c>
      <c r="AY25" s="240">
        <v>241.3073</v>
      </c>
      <c r="AZ25" s="333">
        <v>251.10509999999999</v>
      </c>
      <c r="BA25" s="333">
        <v>239.66579999999999</v>
      </c>
      <c r="BB25" s="333">
        <v>245.20480000000001</v>
      </c>
      <c r="BC25" s="333">
        <v>255.4717</v>
      </c>
      <c r="BD25" s="333">
        <v>283.50200000000001</v>
      </c>
      <c r="BE25" s="333">
        <v>298.88440000000003</v>
      </c>
      <c r="BF25" s="333">
        <v>305.10300000000001</v>
      </c>
      <c r="BG25" s="333">
        <v>287.74610000000001</v>
      </c>
      <c r="BH25" s="333">
        <v>255.45079999999999</v>
      </c>
      <c r="BI25" s="333">
        <v>248.26179999999999</v>
      </c>
      <c r="BJ25" s="333">
        <v>249.20570000000001</v>
      </c>
      <c r="BK25" s="333">
        <v>247.70439999999999</v>
      </c>
      <c r="BL25" s="333">
        <v>254.64320000000001</v>
      </c>
      <c r="BM25" s="333">
        <v>243.03440000000001</v>
      </c>
      <c r="BN25" s="333">
        <v>249.3792</v>
      </c>
      <c r="BO25" s="333">
        <v>259.81670000000003</v>
      </c>
      <c r="BP25" s="333">
        <v>288.32049999999998</v>
      </c>
      <c r="BQ25" s="333">
        <v>304.262</v>
      </c>
      <c r="BR25" s="333">
        <v>310.59070000000003</v>
      </c>
      <c r="BS25" s="333">
        <v>292.91980000000001</v>
      </c>
      <c r="BT25" s="333">
        <v>260.04399999999998</v>
      </c>
      <c r="BU25" s="333">
        <v>252.72489999999999</v>
      </c>
      <c r="BV25" s="333">
        <v>253.69669999999999</v>
      </c>
    </row>
    <row r="26" spans="1:74" ht="11.1" customHeight="1" x14ac:dyDescent="0.2">
      <c r="A26" s="111" t="s">
        <v>843</v>
      </c>
      <c r="B26" s="205" t="s">
        <v>259</v>
      </c>
      <c r="C26" s="240">
        <v>430.96121548000002</v>
      </c>
      <c r="D26" s="240">
        <v>436.51965207000001</v>
      </c>
      <c r="E26" s="240">
        <v>433.05841290000001</v>
      </c>
      <c r="F26" s="240">
        <v>418.28975066999999</v>
      </c>
      <c r="G26" s="240">
        <v>440.07532773999998</v>
      </c>
      <c r="H26" s="240">
        <v>478.20800200000002</v>
      </c>
      <c r="I26" s="240">
        <v>471.37754999999999</v>
      </c>
      <c r="J26" s="240">
        <v>512.28228774000002</v>
      </c>
      <c r="K26" s="240">
        <v>489.00457232999997</v>
      </c>
      <c r="L26" s="240">
        <v>485.74202742</v>
      </c>
      <c r="M26" s="240">
        <v>443.20737832999998</v>
      </c>
      <c r="N26" s="240">
        <v>430.19972483999999</v>
      </c>
      <c r="O26" s="240">
        <v>437.03263484000001</v>
      </c>
      <c r="P26" s="240">
        <v>442.39384928999999</v>
      </c>
      <c r="Q26" s="240">
        <v>413.31925774000001</v>
      </c>
      <c r="R26" s="240">
        <v>429.25256532999998</v>
      </c>
      <c r="S26" s="240">
        <v>435.76489128999998</v>
      </c>
      <c r="T26" s="240">
        <v>444.44980533</v>
      </c>
      <c r="U26" s="240">
        <v>482.35152128999999</v>
      </c>
      <c r="V26" s="240">
        <v>483.96872934999999</v>
      </c>
      <c r="W26" s="240">
        <v>471.27716466999999</v>
      </c>
      <c r="X26" s="240">
        <v>452.59250226</v>
      </c>
      <c r="Y26" s="240">
        <v>416.58199033</v>
      </c>
      <c r="Z26" s="240">
        <v>435.71251129000001</v>
      </c>
      <c r="AA26" s="240">
        <v>432.70862323</v>
      </c>
      <c r="AB26" s="240">
        <v>447.86236214000002</v>
      </c>
      <c r="AC26" s="240">
        <v>416.45568902999997</v>
      </c>
      <c r="AD26" s="240">
        <v>433.24051366999998</v>
      </c>
      <c r="AE26" s="240">
        <v>426.13650000000001</v>
      </c>
      <c r="AF26" s="240">
        <v>461.53780899999998</v>
      </c>
      <c r="AG26" s="240">
        <v>482.16546258</v>
      </c>
      <c r="AH26" s="240">
        <v>471.21183547999999</v>
      </c>
      <c r="AI26" s="240">
        <v>499.35225566999998</v>
      </c>
      <c r="AJ26" s="240">
        <v>481.95863613</v>
      </c>
      <c r="AK26" s="240">
        <v>411.16794666999999</v>
      </c>
      <c r="AL26" s="240">
        <v>446.61125806000001</v>
      </c>
      <c r="AM26" s="240">
        <v>418.31823193999998</v>
      </c>
      <c r="AN26" s="240">
        <v>430.64365142999998</v>
      </c>
      <c r="AO26" s="240">
        <v>423.93270289999998</v>
      </c>
      <c r="AP26" s="240">
        <v>434.20298400000001</v>
      </c>
      <c r="AQ26" s="240">
        <v>402.47880032</v>
      </c>
      <c r="AR26" s="240">
        <v>463.60361867</v>
      </c>
      <c r="AS26" s="240">
        <v>478.65403097000001</v>
      </c>
      <c r="AT26" s="240">
        <v>467.48024128999998</v>
      </c>
      <c r="AU26" s="240">
        <v>491.22219000000001</v>
      </c>
      <c r="AV26" s="240">
        <v>473.29772355</v>
      </c>
      <c r="AW26" s="240">
        <v>433.28873399999998</v>
      </c>
      <c r="AX26" s="240">
        <v>444.27480000000003</v>
      </c>
      <c r="AY26" s="240">
        <v>420.79820000000001</v>
      </c>
      <c r="AZ26" s="333">
        <v>437.18889999999999</v>
      </c>
      <c r="BA26" s="333">
        <v>422.7022</v>
      </c>
      <c r="BB26" s="333">
        <v>427.0915</v>
      </c>
      <c r="BC26" s="333">
        <v>426.92059999999998</v>
      </c>
      <c r="BD26" s="333">
        <v>463.18090000000001</v>
      </c>
      <c r="BE26" s="333">
        <v>466.19</v>
      </c>
      <c r="BF26" s="333">
        <v>480.03530000000001</v>
      </c>
      <c r="BG26" s="333">
        <v>482.14400000000001</v>
      </c>
      <c r="BH26" s="333">
        <v>472.73950000000002</v>
      </c>
      <c r="BI26" s="333">
        <v>433.1146</v>
      </c>
      <c r="BJ26" s="333">
        <v>443.60449999999997</v>
      </c>
      <c r="BK26" s="333">
        <v>427.2491</v>
      </c>
      <c r="BL26" s="333">
        <v>438.9375</v>
      </c>
      <c r="BM26" s="333">
        <v>424.39280000000002</v>
      </c>
      <c r="BN26" s="333">
        <v>430.08089999999999</v>
      </c>
      <c r="BO26" s="333">
        <v>429.9085</v>
      </c>
      <c r="BP26" s="333">
        <v>466.42230000000001</v>
      </c>
      <c r="BQ26" s="333">
        <v>472.24970000000002</v>
      </c>
      <c r="BR26" s="333">
        <v>486.2749</v>
      </c>
      <c r="BS26" s="333">
        <v>488.41109999999998</v>
      </c>
      <c r="BT26" s="333">
        <v>476.52080000000001</v>
      </c>
      <c r="BU26" s="333">
        <v>436.57900000000001</v>
      </c>
      <c r="BV26" s="333">
        <v>447.15249999999997</v>
      </c>
    </row>
    <row r="27" spans="1:74" ht="11.1" customHeight="1" x14ac:dyDescent="0.2">
      <c r="A27" s="111" t="s">
        <v>855</v>
      </c>
      <c r="B27" s="205" t="s">
        <v>260</v>
      </c>
      <c r="C27" s="240">
        <v>16.999525161000001</v>
      </c>
      <c r="D27" s="240">
        <v>17.776980689999998</v>
      </c>
      <c r="E27" s="240">
        <v>16.406670323</v>
      </c>
      <c r="F27" s="240">
        <v>16.429781999999999</v>
      </c>
      <c r="G27" s="240">
        <v>16.064612580999999</v>
      </c>
      <c r="H27" s="240">
        <v>16.115402667000001</v>
      </c>
      <c r="I27" s="240">
        <v>16.181835484</v>
      </c>
      <c r="J27" s="240">
        <v>16.781163871</v>
      </c>
      <c r="K27" s="240">
        <v>16.568253667</v>
      </c>
      <c r="L27" s="240">
        <v>16.769631613000001</v>
      </c>
      <c r="M27" s="240">
        <v>17.189021</v>
      </c>
      <c r="N27" s="240">
        <v>17.203392903000001</v>
      </c>
      <c r="O27" s="240">
        <v>16.517864839000001</v>
      </c>
      <c r="P27" s="240">
        <v>17.054449999999999</v>
      </c>
      <c r="Q27" s="240">
        <v>16.027354839000001</v>
      </c>
      <c r="R27" s="240">
        <v>16.409516</v>
      </c>
      <c r="S27" s="240">
        <v>16.374481613</v>
      </c>
      <c r="T27" s="240">
        <v>16.226800999999998</v>
      </c>
      <c r="U27" s="240">
        <v>16.547464516000002</v>
      </c>
      <c r="V27" s="240">
        <v>17.011595805999999</v>
      </c>
      <c r="W27" s="240">
        <v>16.924819667000001</v>
      </c>
      <c r="X27" s="240">
        <v>16.689273226000001</v>
      </c>
      <c r="Y27" s="240">
        <v>16.913101333</v>
      </c>
      <c r="Z27" s="240">
        <v>17.723811935000001</v>
      </c>
      <c r="AA27" s="240">
        <v>16.204818710000001</v>
      </c>
      <c r="AB27" s="240">
        <v>17.284118213999999</v>
      </c>
      <c r="AC27" s="240">
        <v>15.820776452</v>
      </c>
      <c r="AD27" s="240">
        <v>15.943636333000001</v>
      </c>
      <c r="AE27" s="240">
        <v>15.779477096999999</v>
      </c>
      <c r="AF27" s="240">
        <v>15.849774332999999</v>
      </c>
      <c r="AG27" s="240">
        <v>16.067584516</v>
      </c>
      <c r="AH27" s="240">
        <v>16.571389676999999</v>
      </c>
      <c r="AI27" s="240">
        <v>16.975203333</v>
      </c>
      <c r="AJ27" s="240">
        <v>16.752406451999999</v>
      </c>
      <c r="AK27" s="240">
        <v>16.604730332999999</v>
      </c>
      <c r="AL27" s="240">
        <v>16.295817742000001</v>
      </c>
      <c r="AM27" s="240">
        <v>15.842080644999999</v>
      </c>
      <c r="AN27" s="240">
        <v>17.246982143</v>
      </c>
      <c r="AO27" s="240">
        <v>15.789683547999999</v>
      </c>
      <c r="AP27" s="240">
        <v>16.215377332999999</v>
      </c>
      <c r="AQ27" s="240">
        <v>15.554829032000001</v>
      </c>
      <c r="AR27" s="240">
        <v>16.011243332999999</v>
      </c>
      <c r="AS27" s="240">
        <v>16.487697419</v>
      </c>
      <c r="AT27" s="240">
        <v>16.531077418999999</v>
      </c>
      <c r="AU27" s="240">
        <v>16.994381333</v>
      </c>
      <c r="AV27" s="240">
        <v>16.266880322999999</v>
      </c>
      <c r="AW27" s="240">
        <v>17.020392333</v>
      </c>
      <c r="AX27" s="240">
        <v>16.556940000000001</v>
      </c>
      <c r="AY27" s="240">
        <v>16.066849999999999</v>
      </c>
      <c r="AZ27" s="333">
        <v>17.32638</v>
      </c>
      <c r="BA27" s="333">
        <v>16.062339999999999</v>
      </c>
      <c r="BB27" s="333">
        <v>16.264060000000001</v>
      </c>
      <c r="BC27" s="333">
        <v>15.936159999999999</v>
      </c>
      <c r="BD27" s="333">
        <v>15.96771</v>
      </c>
      <c r="BE27" s="333">
        <v>16.43412</v>
      </c>
      <c r="BF27" s="333">
        <v>16.899470000000001</v>
      </c>
      <c r="BG27" s="333">
        <v>17.02037</v>
      </c>
      <c r="BH27" s="333">
        <v>16.518319999999999</v>
      </c>
      <c r="BI27" s="333">
        <v>16.87463</v>
      </c>
      <c r="BJ27" s="333">
        <v>16.778980000000001</v>
      </c>
      <c r="BK27" s="333">
        <v>16.366610000000001</v>
      </c>
      <c r="BL27" s="333">
        <v>17.343669999999999</v>
      </c>
      <c r="BM27" s="333">
        <v>16.078389999999999</v>
      </c>
      <c r="BN27" s="333">
        <v>16.3779</v>
      </c>
      <c r="BO27" s="333">
        <v>16.047699999999999</v>
      </c>
      <c r="BP27" s="333">
        <v>16.07948</v>
      </c>
      <c r="BQ27" s="333">
        <v>16.549150000000001</v>
      </c>
      <c r="BR27" s="333">
        <v>17.017769999999999</v>
      </c>
      <c r="BS27" s="333">
        <v>17.139520000000001</v>
      </c>
      <c r="BT27" s="333">
        <v>16.633959999999998</v>
      </c>
      <c r="BU27" s="333">
        <v>16.992760000000001</v>
      </c>
      <c r="BV27" s="333">
        <v>16.896419999999999</v>
      </c>
    </row>
    <row r="28" spans="1:74" ht="11.1" customHeight="1" x14ac:dyDescent="0.2">
      <c r="A28" s="111" t="s">
        <v>856</v>
      </c>
      <c r="B28" s="205" t="s">
        <v>597</v>
      </c>
      <c r="C28" s="240">
        <v>3394.8164587000001</v>
      </c>
      <c r="D28" s="240">
        <v>3451.0387479000001</v>
      </c>
      <c r="E28" s="240">
        <v>3305.6265474000002</v>
      </c>
      <c r="F28" s="240">
        <v>3367.8902549999998</v>
      </c>
      <c r="G28" s="240">
        <v>3574.2079726000002</v>
      </c>
      <c r="H28" s="240">
        <v>3933.6463832999998</v>
      </c>
      <c r="I28" s="240">
        <v>4146.3002415999999</v>
      </c>
      <c r="J28" s="240">
        <v>4132.4650890000003</v>
      </c>
      <c r="K28" s="240">
        <v>3886.1656849999999</v>
      </c>
      <c r="L28" s="240">
        <v>3563.5809681000001</v>
      </c>
      <c r="M28" s="240">
        <v>3388.0246087</v>
      </c>
      <c r="N28" s="240">
        <v>3358.7854422999999</v>
      </c>
      <c r="O28" s="240">
        <v>3475.1208584000001</v>
      </c>
      <c r="P28" s="240">
        <v>3607.7012254000001</v>
      </c>
      <c r="Q28" s="240">
        <v>3355.2051135000002</v>
      </c>
      <c r="R28" s="240">
        <v>3379.8313932999999</v>
      </c>
      <c r="S28" s="240">
        <v>3505.8905168000001</v>
      </c>
      <c r="T28" s="240">
        <v>3913.6804302999999</v>
      </c>
      <c r="U28" s="240">
        <v>4106.7927731999998</v>
      </c>
      <c r="V28" s="240">
        <v>4098.8153019000001</v>
      </c>
      <c r="W28" s="240">
        <v>3946.9240522999999</v>
      </c>
      <c r="X28" s="240">
        <v>3609.8910181000001</v>
      </c>
      <c r="Y28" s="240">
        <v>3446.1492923000001</v>
      </c>
      <c r="Z28" s="240">
        <v>3508.4646781000001</v>
      </c>
      <c r="AA28" s="240">
        <v>3673.0943513000002</v>
      </c>
      <c r="AB28" s="240">
        <v>3726.8800885999999</v>
      </c>
      <c r="AC28" s="240">
        <v>3450.5769925999998</v>
      </c>
      <c r="AD28" s="240">
        <v>3415.2983297000001</v>
      </c>
      <c r="AE28" s="240">
        <v>3537.5983519000001</v>
      </c>
      <c r="AF28" s="240">
        <v>3947.4176809999999</v>
      </c>
      <c r="AG28" s="240">
        <v>4046.2628073999999</v>
      </c>
      <c r="AH28" s="240">
        <v>4051.7097967999998</v>
      </c>
      <c r="AI28" s="240">
        <v>4001.6270893000001</v>
      </c>
      <c r="AJ28" s="240">
        <v>3645.9065448000001</v>
      </c>
      <c r="AK28" s="240">
        <v>3474.8489786999999</v>
      </c>
      <c r="AL28" s="240">
        <v>3486.1369171000001</v>
      </c>
      <c r="AM28" s="240">
        <v>3574.4073322999998</v>
      </c>
      <c r="AN28" s="240">
        <v>3763.9503003999998</v>
      </c>
      <c r="AO28" s="240">
        <v>3472.4169694000002</v>
      </c>
      <c r="AP28" s="240">
        <v>3461.8858762999998</v>
      </c>
      <c r="AQ28" s="240">
        <v>3516.5233548000001</v>
      </c>
      <c r="AR28" s="240">
        <v>3965.2058142999999</v>
      </c>
      <c r="AS28" s="240">
        <v>4138.3477503000004</v>
      </c>
      <c r="AT28" s="240">
        <v>4136.5359355000001</v>
      </c>
      <c r="AU28" s="240">
        <v>4064.4524310000002</v>
      </c>
      <c r="AV28" s="240">
        <v>3638.4207428999998</v>
      </c>
      <c r="AW28" s="240">
        <v>3464.5087453000001</v>
      </c>
      <c r="AX28" s="240">
        <v>3506.0830000000001</v>
      </c>
      <c r="AY28" s="240">
        <v>3588.4369999999999</v>
      </c>
      <c r="AZ28" s="333">
        <v>3724.509</v>
      </c>
      <c r="BA28" s="333">
        <v>3484.6950000000002</v>
      </c>
      <c r="BB28" s="333">
        <v>3449.143</v>
      </c>
      <c r="BC28" s="333">
        <v>3577.3609999999999</v>
      </c>
      <c r="BD28" s="333">
        <v>4003.518</v>
      </c>
      <c r="BE28" s="333">
        <v>4225.1270000000004</v>
      </c>
      <c r="BF28" s="333">
        <v>4228.8829999999998</v>
      </c>
      <c r="BG28" s="333">
        <v>4069.8330000000001</v>
      </c>
      <c r="BH28" s="333">
        <v>3689.7489999999998</v>
      </c>
      <c r="BI28" s="333">
        <v>3517.1210000000001</v>
      </c>
      <c r="BJ28" s="333">
        <v>3540.3420000000001</v>
      </c>
      <c r="BK28" s="333">
        <v>3656.9630000000002</v>
      </c>
      <c r="BL28" s="333">
        <v>3761.0839999999998</v>
      </c>
      <c r="BM28" s="333">
        <v>3518.8209999999999</v>
      </c>
      <c r="BN28" s="333">
        <v>3490.0120000000002</v>
      </c>
      <c r="BO28" s="333">
        <v>3620.1060000000002</v>
      </c>
      <c r="BP28" s="333">
        <v>4051.5030000000002</v>
      </c>
      <c r="BQ28" s="333">
        <v>4278.7830000000004</v>
      </c>
      <c r="BR28" s="333">
        <v>4282.95</v>
      </c>
      <c r="BS28" s="333">
        <v>4121.8879999999999</v>
      </c>
      <c r="BT28" s="333">
        <v>3733.1410000000001</v>
      </c>
      <c r="BU28" s="333">
        <v>3558.384</v>
      </c>
      <c r="BV28" s="333">
        <v>3581.71</v>
      </c>
    </row>
    <row r="29" spans="1:74" ht="11.1" customHeight="1" x14ac:dyDescent="0.2">
      <c r="A29" s="111"/>
      <c r="B29" s="113" t="s">
        <v>33</v>
      </c>
      <c r="C29" s="236"/>
      <c r="D29" s="236"/>
      <c r="E29" s="236"/>
      <c r="F29" s="236"/>
      <c r="G29" s="236"/>
      <c r="H29" s="236"/>
      <c r="I29" s="236"/>
      <c r="J29" s="236"/>
      <c r="K29" s="236"/>
      <c r="L29" s="236"/>
      <c r="M29" s="236"/>
      <c r="N29" s="236"/>
      <c r="O29" s="236"/>
      <c r="P29" s="236"/>
      <c r="Q29" s="236"/>
      <c r="R29" s="236"/>
      <c r="S29" s="236"/>
      <c r="T29" s="236"/>
      <c r="U29" s="236"/>
      <c r="V29" s="236"/>
      <c r="W29" s="236"/>
      <c r="X29" s="236"/>
      <c r="Y29" s="236"/>
      <c r="Z29" s="236"/>
      <c r="AA29" s="236"/>
      <c r="AB29" s="236"/>
      <c r="AC29" s="236"/>
      <c r="AD29" s="236"/>
      <c r="AE29" s="236"/>
      <c r="AF29" s="236"/>
      <c r="AG29" s="236"/>
      <c r="AH29" s="236"/>
      <c r="AI29" s="236"/>
      <c r="AJ29" s="236"/>
      <c r="AK29" s="236"/>
      <c r="AL29" s="236"/>
      <c r="AM29" s="236"/>
      <c r="AN29" s="236"/>
      <c r="AO29" s="236"/>
      <c r="AP29" s="236"/>
      <c r="AQ29" s="236"/>
      <c r="AR29" s="236"/>
      <c r="AS29" s="236"/>
      <c r="AT29" s="236"/>
      <c r="AU29" s="236"/>
      <c r="AV29" s="236"/>
      <c r="AW29" s="236"/>
      <c r="AX29" s="236"/>
      <c r="AY29" s="236"/>
      <c r="AZ29" s="372"/>
      <c r="BA29" s="372"/>
      <c r="BB29" s="372"/>
      <c r="BC29" s="372"/>
      <c r="BD29" s="372"/>
      <c r="BE29" s="372"/>
      <c r="BF29" s="372"/>
      <c r="BG29" s="372"/>
      <c r="BH29" s="372"/>
      <c r="BI29" s="372"/>
      <c r="BJ29" s="372"/>
      <c r="BK29" s="372"/>
      <c r="BL29" s="372"/>
      <c r="BM29" s="372"/>
      <c r="BN29" s="372"/>
      <c r="BO29" s="372"/>
      <c r="BP29" s="372"/>
      <c r="BQ29" s="372"/>
      <c r="BR29" s="372"/>
      <c r="BS29" s="372"/>
      <c r="BT29" s="372"/>
      <c r="BU29" s="372"/>
      <c r="BV29" s="372"/>
    </row>
    <row r="30" spans="1:74" ht="11.1" customHeight="1" x14ac:dyDescent="0.2">
      <c r="A30" s="111" t="s">
        <v>844</v>
      </c>
      <c r="B30" s="205" t="s">
        <v>589</v>
      </c>
      <c r="C30" s="240">
        <v>73.239149677</v>
      </c>
      <c r="D30" s="240">
        <v>75.508939310000002</v>
      </c>
      <c r="E30" s="240">
        <v>72.393218387000005</v>
      </c>
      <c r="F30" s="240">
        <v>75.415548333000004</v>
      </c>
      <c r="G30" s="240">
        <v>70.965724839000003</v>
      </c>
      <c r="H30" s="240">
        <v>78.868705667</v>
      </c>
      <c r="I30" s="240">
        <v>81.369873225999996</v>
      </c>
      <c r="J30" s="240">
        <v>83.401436774000004</v>
      </c>
      <c r="K30" s="240">
        <v>80.307503667000006</v>
      </c>
      <c r="L30" s="240">
        <v>73.139783871000006</v>
      </c>
      <c r="M30" s="240">
        <v>74.915262666999993</v>
      </c>
      <c r="N30" s="240">
        <v>72.684819355000002</v>
      </c>
      <c r="O30" s="240">
        <v>73.184688065000003</v>
      </c>
      <c r="P30" s="240">
        <v>78.631416786000003</v>
      </c>
      <c r="Q30" s="240">
        <v>71.798460645000006</v>
      </c>
      <c r="R30" s="240">
        <v>74.389045999999993</v>
      </c>
      <c r="S30" s="240">
        <v>73.151979354999995</v>
      </c>
      <c r="T30" s="240">
        <v>77.262512333000004</v>
      </c>
      <c r="U30" s="240">
        <v>81.894760000000005</v>
      </c>
      <c r="V30" s="240">
        <v>78.102388065</v>
      </c>
      <c r="W30" s="240">
        <v>79.359330999999997</v>
      </c>
      <c r="X30" s="240">
        <v>73.026150645000001</v>
      </c>
      <c r="Y30" s="240">
        <v>72.091735333000003</v>
      </c>
      <c r="Z30" s="240">
        <v>70.683206773999999</v>
      </c>
      <c r="AA30" s="240">
        <v>49.186399999999999</v>
      </c>
      <c r="AB30" s="240">
        <v>53.378075357</v>
      </c>
      <c r="AC30" s="240">
        <v>50.126160323000001</v>
      </c>
      <c r="AD30" s="240">
        <v>51.105955000000002</v>
      </c>
      <c r="AE30" s="240">
        <v>50.627939355000002</v>
      </c>
      <c r="AF30" s="240">
        <v>53.389336999999998</v>
      </c>
      <c r="AG30" s="240">
        <v>54.283130968000002</v>
      </c>
      <c r="AH30" s="240">
        <v>56.384354193999997</v>
      </c>
      <c r="AI30" s="240">
        <v>53.172728333000002</v>
      </c>
      <c r="AJ30" s="240">
        <v>52.799747418999999</v>
      </c>
      <c r="AK30" s="240">
        <v>53.890611333000003</v>
      </c>
      <c r="AL30" s="240">
        <v>50.01446129</v>
      </c>
      <c r="AM30" s="240">
        <v>46.006244516000002</v>
      </c>
      <c r="AN30" s="240">
        <v>49.751413214000003</v>
      </c>
      <c r="AO30" s="240">
        <v>50.056952903000003</v>
      </c>
      <c r="AP30" s="240">
        <v>48.252021999999997</v>
      </c>
      <c r="AQ30" s="240">
        <v>48.870674839000003</v>
      </c>
      <c r="AR30" s="240">
        <v>52.889975333000002</v>
      </c>
      <c r="AS30" s="240">
        <v>51.321647742000003</v>
      </c>
      <c r="AT30" s="240">
        <v>53.040640000000003</v>
      </c>
      <c r="AU30" s="240">
        <v>51.511591666999998</v>
      </c>
      <c r="AV30" s="240">
        <v>51.609138387000002</v>
      </c>
      <c r="AW30" s="240">
        <v>48.214706667000002</v>
      </c>
      <c r="AX30" s="240">
        <v>47.70102</v>
      </c>
      <c r="AY30" s="240">
        <v>44.32217</v>
      </c>
      <c r="AZ30" s="333">
        <v>50.281350000000003</v>
      </c>
      <c r="BA30" s="333">
        <v>48.029310000000002</v>
      </c>
      <c r="BB30" s="333">
        <v>48.82976</v>
      </c>
      <c r="BC30" s="333">
        <v>47.794640000000001</v>
      </c>
      <c r="BD30" s="333">
        <v>51.362819999999999</v>
      </c>
      <c r="BE30" s="333">
        <v>51.713430000000002</v>
      </c>
      <c r="BF30" s="333">
        <v>52.04842</v>
      </c>
      <c r="BG30" s="333">
        <v>51.36844</v>
      </c>
      <c r="BH30" s="333">
        <v>50.036259999999999</v>
      </c>
      <c r="BI30" s="333">
        <v>49.445459999999997</v>
      </c>
      <c r="BJ30" s="333">
        <v>47.658050000000003</v>
      </c>
      <c r="BK30" s="333">
        <v>46.052750000000003</v>
      </c>
      <c r="BL30" s="333">
        <v>49.376489999999997</v>
      </c>
      <c r="BM30" s="333">
        <v>47.164909999999999</v>
      </c>
      <c r="BN30" s="333">
        <v>48.73216</v>
      </c>
      <c r="BO30" s="333">
        <v>47.699060000000003</v>
      </c>
      <c r="BP30" s="333">
        <v>51.260080000000002</v>
      </c>
      <c r="BQ30" s="333">
        <v>51.60998</v>
      </c>
      <c r="BR30" s="333">
        <v>51.944290000000002</v>
      </c>
      <c r="BS30" s="333">
        <v>51.265650000000001</v>
      </c>
      <c r="BT30" s="333">
        <v>49.836060000000003</v>
      </c>
      <c r="BU30" s="333">
        <v>49.247630000000001</v>
      </c>
      <c r="BV30" s="333">
        <v>47.467469999999999</v>
      </c>
    </row>
    <row r="31" spans="1:74" ht="11.1" customHeight="1" x14ac:dyDescent="0.2">
      <c r="A31" s="111" t="s">
        <v>845</v>
      </c>
      <c r="B31" s="187" t="s">
        <v>623</v>
      </c>
      <c r="C31" s="240">
        <v>181.16948097</v>
      </c>
      <c r="D31" s="240">
        <v>191.30480137999999</v>
      </c>
      <c r="E31" s="240">
        <v>191.58088742000001</v>
      </c>
      <c r="F31" s="240">
        <v>185.46053567000001</v>
      </c>
      <c r="G31" s="240">
        <v>196.94607902999999</v>
      </c>
      <c r="H31" s="240">
        <v>186.14411367</v>
      </c>
      <c r="I31" s="240">
        <v>196.15049386999999</v>
      </c>
      <c r="J31" s="240">
        <v>196.55838032</v>
      </c>
      <c r="K31" s="240">
        <v>199.77828400000001</v>
      </c>
      <c r="L31" s="240">
        <v>187.66050161000001</v>
      </c>
      <c r="M31" s="240">
        <v>184.13551333000001</v>
      </c>
      <c r="N31" s="240">
        <v>181.97051096999999</v>
      </c>
      <c r="O31" s="240">
        <v>194.60872516000001</v>
      </c>
      <c r="P31" s="240">
        <v>213.49511892999999</v>
      </c>
      <c r="Q31" s="240">
        <v>196.02506258</v>
      </c>
      <c r="R31" s="240">
        <v>198.93848399999999</v>
      </c>
      <c r="S31" s="240">
        <v>196.54155194000001</v>
      </c>
      <c r="T31" s="240">
        <v>203.46499033000001</v>
      </c>
      <c r="U31" s="240">
        <v>210.39825257999999</v>
      </c>
      <c r="V31" s="240">
        <v>204.36027806000001</v>
      </c>
      <c r="W31" s="240">
        <v>205.87962167000001</v>
      </c>
      <c r="X31" s="240">
        <v>201.76034451999999</v>
      </c>
      <c r="Y31" s="240">
        <v>198.90254100000001</v>
      </c>
      <c r="Z31" s="240">
        <v>193.93019032000001</v>
      </c>
      <c r="AA31" s="240">
        <v>203.91885676999999</v>
      </c>
      <c r="AB31" s="240">
        <v>212.92430929</v>
      </c>
      <c r="AC31" s="240">
        <v>195.34200645000001</v>
      </c>
      <c r="AD31" s="240">
        <v>196.96682000000001</v>
      </c>
      <c r="AE31" s="240">
        <v>199.51546451999999</v>
      </c>
      <c r="AF31" s="240">
        <v>205.80874632999999</v>
      </c>
      <c r="AG31" s="240">
        <v>205.41987194000001</v>
      </c>
      <c r="AH31" s="240">
        <v>209.97893902999999</v>
      </c>
      <c r="AI31" s="240">
        <v>209.061924</v>
      </c>
      <c r="AJ31" s="240">
        <v>203.13082097</v>
      </c>
      <c r="AK31" s="240">
        <v>195.98579767000001</v>
      </c>
      <c r="AL31" s="240">
        <v>190.45874065000001</v>
      </c>
      <c r="AM31" s="240">
        <v>189.40318676999999</v>
      </c>
      <c r="AN31" s="240">
        <v>209.79993820999999</v>
      </c>
      <c r="AO31" s="240">
        <v>196.44999902999999</v>
      </c>
      <c r="AP31" s="240">
        <v>194.16071500000001</v>
      </c>
      <c r="AQ31" s="240">
        <v>176.31794581</v>
      </c>
      <c r="AR31" s="240">
        <v>217.48471433</v>
      </c>
      <c r="AS31" s="240">
        <v>207.56286097</v>
      </c>
      <c r="AT31" s="240">
        <v>198.36541452</v>
      </c>
      <c r="AU31" s="240">
        <v>205.66124966999999</v>
      </c>
      <c r="AV31" s="240">
        <v>193.58252870999999</v>
      </c>
      <c r="AW31" s="240">
        <v>188.33082766999999</v>
      </c>
      <c r="AX31" s="240">
        <v>186.96789999999999</v>
      </c>
      <c r="AY31" s="240">
        <v>194.2064</v>
      </c>
      <c r="AZ31" s="333">
        <v>210.72810000000001</v>
      </c>
      <c r="BA31" s="333">
        <v>197.38730000000001</v>
      </c>
      <c r="BB31" s="333">
        <v>193.79470000000001</v>
      </c>
      <c r="BC31" s="333">
        <v>192.5333</v>
      </c>
      <c r="BD31" s="333">
        <v>203.98490000000001</v>
      </c>
      <c r="BE31" s="333">
        <v>204.149</v>
      </c>
      <c r="BF31" s="333">
        <v>202.66630000000001</v>
      </c>
      <c r="BG31" s="333">
        <v>204.85980000000001</v>
      </c>
      <c r="BH31" s="333">
        <v>199.1566</v>
      </c>
      <c r="BI31" s="333">
        <v>195.3169</v>
      </c>
      <c r="BJ31" s="333">
        <v>190.48609999999999</v>
      </c>
      <c r="BK31" s="333">
        <v>197.88470000000001</v>
      </c>
      <c r="BL31" s="333">
        <v>210.7312</v>
      </c>
      <c r="BM31" s="333">
        <v>197.38919999999999</v>
      </c>
      <c r="BN31" s="333">
        <v>196.12119999999999</v>
      </c>
      <c r="BO31" s="333">
        <v>194.84440000000001</v>
      </c>
      <c r="BP31" s="333">
        <v>206.43350000000001</v>
      </c>
      <c r="BQ31" s="333">
        <v>208.8451</v>
      </c>
      <c r="BR31" s="333">
        <v>207.32810000000001</v>
      </c>
      <c r="BS31" s="333">
        <v>209.57169999999999</v>
      </c>
      <c r="BT31" s="333">
        <v>201.3475</v>
      </c>
      <c r="BU31" s="333">
        <v>197.46530000000001</v>
      </c>
      <c r="BV31" s="333">
        <v>192.5831</v>
      </c>
    </row>
    <row r="32" spans="1:74" ht="11.1" customHeight="1" x14ac:dyDescent="0.2">
      <c r="A32" s="111" t="s">
        <v>846</v>
      </c>
      <c r="B32" s="205" t="s">
        <v>590</v>
      </c>
      <c r="C32" s="240">
        <v>534.69845935000001</v>
      </c>
      <c r="D32" s="240">
        <v>573.88435069000002</v>
      </c>
      <c r="E32" s="240">
        <v>545.57354194000004</v>
      </c>
      <c r="F32" s="240">
        <v>565.35083967000003</v>
      </c>
      <c r="G32" s="240">
        <v>564.36048031999997</v>
      </c>
      <c r="H32" s="240">
        <v>571.10283067</v>
      </c>
      <c r="I32" s="240">
        <v>576.27275741999995</v>
      </c>
      <c r="J32" s="240">
        <v>577.70720484000003</v>
      </c>
      <c r="K32" s="240">
        <v>548.16560032999996</v>
      </c>
      <c r="L32" s="240">
        <v>541.40157032000002</v>
      </c>
      <c r="M32" s="240">
        <v>529.40084000000002</v>
      </c>
      <c r="N32" s="240">
        <v>503.78722806000002</v>
      </c>
      <c r="O32" s="240">
        <v>538.41857709999999</v>
      </c>
      <c r="P32" s="240">
        <v>572.03192571</v>
      </c>
      <c r="Q32" s="240">
        <v>540.21515032000002</v>
      </c>
      <c r="R32" s="240">
        <v>540.66545932999998</v>
      </c>
      <c r="S32" s="240">
        <v>554.08784806000006</v>
      </c>
      <c r="T32" s="240">
        <v>552.77725167000006</v>
      </c>
      <c r="U32" s="240">
        <v>547.82900934999998</v>
      </c>
      <c r="V32" s="240">
        <v>562.01689612999996</v>
      </c>
      <c r="W32" s="240">
        <v>543.50373966999996</v>
      </c>
      <c r="X32" s="240">
        <v>535.16573289999997</v>
      </c>
      <c r="Y32" s="240">
        <v>525.94609466999998</v>
      </c>
      <c r="Z32" s="240">
        <v>508.36097096999998</v>
      </c>
      <c r="AA32" s="240">
        <v>535.57714194000005</v>
      </c>
      <c r="AB32" s="240">
        <v>557.53808786000002</v>
      </c>
      <c r="AC32" s="240">
        <v>540.04335129000003</v>
      </c>
      <c r="AD32" s="240">
        <v>529.01048533000005</v>
      </c>
      <c r="AE32" s="240">
        <v>552.63490967999996</v>
      </c>
      <c r="AF32" s="240">
        <v>570.78816700000004</v>
      </c>
      <c r="AG32" s="240">
        <v>558.86453547999997</v>
      </c>
      <c r="AH32" s="240">
        <v>574.60682839000003</v>
      </c>
      <c r="AI32" s="240">
        <v>559.25786667</v>
      </c>
      <c r="AJ32" s="240">
        <v>549.20133194000005</v>
      </c>
      <c r="AK32" s="240">
        <v>546.26076999999998</v>
      </c>
      <c r="AL32" s="240">
        <v>519.20931805999999</v>
      </c>
      <c r="AM32" s="240">
        <v>504.99177871000001</v>
      </c>
      <c r="AN32" s="240">
        <v>540.69820320999997</v>
      </c>
      <c r="AO32" s="240">
        <v>515.47236323000004</v>
      </c>
      <c r="AP32" s="240">
        <v>507.13210866999998</v>
      </c>
      <c r="AQ32" s="240">
        <v>523.84354289999999</v>
      </c>
      <c r="AR32" s="240">
        <v>543.99711933000003</v>
      </c>
      <c r="AS32" s="240">
        <v>530.00491806000002</v>
      </c>
      <c r="AT32" s="240">
        <v>529.90033805999997</v>
      </c>
      <c r="AU32" s="240">
        <v>532.32386133</v>
      </c>
      <c r="AV32" s="240">
        <v>504.58475902999999</v>
      </c>
      <c r="AW32" s="240">
        <v>492.33908432999999</v>
      </c>
      <c r="AX32" s="240">
        <v>487.54309999999998</v>
      </c>
      <c r="AY32" s="240">
        <v>504.54849999999999</v>
      </c>
      <c r="AZ32" s="333">
        <v>528.80759999999998</v>
      </c>
      <c r="BA32" s="333">
        <v>510.33760000000001</v>
      </c>
      <c r="BB32" s="333">
        <v>508.04500000000002</v>
      </c>
      <c r="BC32" s="333">
        <v>518.08199999999999</v>
      </c>
      <c r="BD32" s="333">
        <v>530.46010000000001</v>
      </c>
      <c r="BE32" s="333">
        <v>531.06200000000001</v>
      </c>
      <c r="BF32" s="333">
        <v>536.84079999999994</v>
      </c>
      <c r="BG32" s="333">
        <v>526.8134</v>
      </c>
      <c r="BH32" s="333">
        <v>517.72590000000002</v>
      </c>
      <c r="BI32" s="333">
        <v>508.77449999999999</v>
      </c>
      <c r="BJ32" s="333">
        <v>489.77719999999999</v>
      </c>
      <c r="BK32" s="333">
        <v>501.69049999999999</v>
      </c>
      <c r="BL32" s="333">
        <v>531.03499999999997</v>
      </c>
      <c r="BM32" s="333">
        <v>512.44560000000001</v>
      </c>
      <c r="BN32" s="333">
        <v>512.13850000000002</v>
      </c>
      <c r="BO32" s="333">
        <v>522.23670000000004</v>
      </c>
      <c r="BP32" s="333">
        <v>534.7002</v>
      </c>
      <c r="BQ32" s="333">
        <v>533.7088</v>
      </c>
      <c r="BR32" s="333">
        <v>539.50900000000001</v>
      </c>
      <c r="BS32" s="333">
        <v>529.42380000000003</v>
      </c>
      <c r="BT32" s="333">
        <v>519.77430000000004</v>
      </c>
      <c r="BU32" s="333">
        <v>510.7835</v>
      </c>
      <c r="BV32" s="333">
        <v>491.76130000000001</v>
      </c>
    </row>
    <row r="33" spans="1:74" ht="11.1" customHeight="1" x14ac:dyDescent="0.2">
      <c r="A33" s="111" t="s">
        <v>847</v>
      </c>
      <c r="B33" s="205" t="s">
        <v>591</v>
      </c>
      <c r="C33" s="240">
        <v>235.17452194000001</v>
      </c>
      <c r="D33" s="240">
        <v>244.54878034000001</v>
      </c>
      <c r="E33" s="240">
        <v>236.41741515999999</v>
      </c>
      <c r="F33" s="240">
        <v>243.10885833</v>
      </c>
      <c r="G33" s="240">
        <v>252.2162471</v>
      </c>
      <c r="H33" s="240">
        <v>263.19532700000002</v>
      </c>
      <c r="I33" s="240">
        <v>272.83789612999999</v>
      </c>
      <c r="J33" s="240">
        <v>267.55400484</v>
      </c>
      <c r="K33" s="240">
        <v>253.07402766999999</v>
      </c>
      <c r="L33" s="240">
        <v>242.23796580999999</v>
      </c>
      <c r="M33" s="240">
        <v>245.81914699999999</v>
      </c>
      <c r="N33" s="240">
        <v>237.99803226</v>
      </c>
      <c r="O33" s="240">
        <v>233.61234160999999</v>
      </c>
      <c r="P33" s="240">
        <v>245.60110714000001</v>
      </c>
      <c r="Q33" s="240">
        <v>234.12874452</v>
      </c>
      <c r="R33" s="240">
        <v>235.77477833</v>
      </c>
      <c r="S33" s="240">
        <v>247.27059129</v>
      </c>
      <c r="T33" s="240">
        <v>255.64404433000001</v>
      </c>
      <c r="U33" s="240">
        <v>260.82631097000001</v>
      </c>
      <c r="V33" s="240">
        <v>267.40975386999997</v>
      </c>
      <c r="W33" s="240">
        <v>251.77029866999999</v>
      </c>
      <c r="X33" s="240">
        <v>243.26404160999999</v>
      </c>
      <c r="Y33" s="240">
        <v>251.62250667000001</v>
      </c>
      <c r="Z33" s="240">
        <v>239.05663999999999</v>
      </c>
      <c r="AA33" s="240">
        <v>240.41507580999999</v>
      </c>
      <c r="AB33" s="240">
        <v>254.71086356999999</v>
      </c>
      <c r="AC33" s="240">
        <v>242.45956967999999</v>
      </c>
      <c r="AD33" s="240">
        <v>248.49663633</v>
      </c>
      <c r="AE33" s="240">
        <v>256.43468483999999</v>
      </c>
      <c r="AF33" s="240">
        <v>262.43474866999998</v>
      </c>
      <c r="AG33" s="240">
        <v>270.29889386999997</v>
      </c>
      <c r="AH33" s="240">
        <v>270.57627031999999</v>
      </c>
      <c r="AI33" s="240">
        <v>266.40245433000001</v>
      </c>
      <c r="AJ33" s="240">
        <v>255.12660516</v>
      </c>
      <c r="AK33" s="240">
        <v>257.89787200000001</v>
      </c>
      <c r="AL33" s="240">
        <v>249.15607806</v>
      </c>
      <c r="AM33" s="240">
        <v>230.12530935000001</v>
      </c>
      <c r="AN33" s="240">
        <v>248.99575179000001</v>
      </c>
      <c r="AO33" s="240">
        <v>232.22174484000001</v>
      </c>
      <c r="AP33" s="240">
        <v>238.49959200000001</v>
      </c>
      <c r="AQ33" s="240">
        <v>234.47718129</v>
      </c>
      <c r="AR33" s="240">
        <v>247.66831432999999</v>
      </c>
      <c r="AS33" s="240">
        <v>250.21830484</v>
      </c>
      <c r="AT33" s="240">
        <v>260.47439967999998</v>
      </c>
      <c r="AU33" s="240">
        <v>244.13582733000001</v>
      </c>
      <c r="AV33" s="240">
        <v>234.00356226</v>
      </c>
      <c r="AW33" s="240">
        <v>237.059653</v>
      </c>
      <c r="AX33" s="240">
        <v>241.2285</v>
      </c>
      <c r="AY33" s="240">
        <v>229.86529999999999</v>
      </c>
      <c r="AZ33" s="333">
        <v>247.24279999999999</v>
      </c>
      <c r="BA33" s="333">
        <v>235.65799999999999</v>
      </c>
      <c r="BB33" s="333">
        <v>238.02690000000001</v>
      </c>
      <c r="BC33" s="333">
        <v>241.99459999999999</v>
      </c>
      <c r="BD33" s="333">
        <v>252.3383</v>
      </c>
      <c r="BE33" s="333">
        <v>259.72300000000001</v>
      </c>
      <c r="BF33" s="333">
        <v>261.32350000000002</v>
      </c>
      <c r="BG33" s="333">
        <v>250.25309999999999</v>
      </c>
      <c r="BH33" s="333">
        <v>243.3682</v>
      </c>
      <c r="BI33" s="333">
        <v>247.9889</v>
      </c>
      <c r="BJ33" s="333">
        <v>240.33519999999999</v>
      </c>
      <c r="BK33" s="333">
        <v>236.38669999999999</v>
      </c>
      <c r="BL33" s="333">
        <v>250.24100000000001</v>
      </c>
      <c r="BM33" s="333">
        <v>238.5042</v>
      </c>
      <c r="BN33" s="333">
        <v>241.1292</v>
      </c>
      <c r="BO33" s="333">
        <v>245.143</v>
      </c>
      <c r="BP33" s="333">
        <v>255.61709999999999</v>
      </c>
      <c r="BQ33" s="333">
        <v>263.09629999999999</v>
      </c>
      <c r="BR33" s="333">
        <v>264.71539999999999</v>
      </c>
      <c r="BS33" s="333">
        <v>253.4992</v>
      </c>
      <c r="BT33" s="333">
        <v>246.0385</v>
      </c>
      <c r="BU33" s="333">
        <v>250.7088</v>
      </c>
      <c r="BV33" s="333">
        <v>242.9855</v>
      </c>
    </row>
    <row r="34" spans="1:74" ht="11.1" customHeight="1" x14ac:dyDescent="0.2">
      <c r="A34" s="111" t="s">
        <v>848</v>
      </c>
      <c r="B34" s="205" t="s">
        <v>592</v>
      </c>
      <c r="C34" s="240">
        <v>351.85412774000002</v>
      </c>
      <c r="D34" s="240">
        <v>387.65914276000001</v>
      </c>
      <c r="E34" s="240">
        <v>371.62058870999999</v>
      </c>
      <c r="F34" s="240">
        <v>392.14156333</v>
      </c>
      <c r="G34" s="240">
        <v>396.60014129000001</v>
      </c>
      <c r="H34" s="240">
        <v>394.58690799999999</v>
      </c>
      <c r="I34" s="240">
        <v>392.70016419000001</v>
      </c>
      <c r="J34" s="240">
        <v>393.42037548000002</v>
      </c>
      <c r="K34" s="240">
        <v>378.03280799999999</v>
      </c>
      <c r="L34" s="240">
        <v>391.11942935000002</v>
      </c>
      <c r="M34" s="240">
        <v>369.65895899999998</v>
      </c>
      <c r="N34" s="240">
        <v>350.41639226000001</v>
      </c>
      <c r="O34" s="240">
        <v>356.24190548000001</v>
      </c>
      <c r="P34" s="240">
        <v>382.89991500000002</v>
      </c>
      <c r="Q34" s="240">
        <v>366.29870419000002</v>
      </c>
      <c r="R34" s="240">
        <v>371.98785500000002</v>
      </c>
      <c r="S34" s="240">
        <v>392.80262677000002</v>
      </c>
      <c r="T34" s="240">
        <v>399.11668866999997</v>
      </c>
      <c r="U34" s="240">
        <v>402.74913322999998</v>
      </c>
      <c r="V34" s="240">
        <v>397.85993516000002</v>
      </c>
      <c r="W34" s="240">
        <v>389.72378033000001</v>
      </c>
      <c r="X34" s="240">
        <v>388.46306806000001</v>
      </c>
      <c r="Y34" s="240">
        <v>390.64891633000002</v>
      </c>
      <c r="Z34" s="240">
        <v>343.05315096999999</v>
      </c>
      <c r="AA34" s="240">
        <v>364.55347612999998</v>
      </c>
      <c r="AB34" s="240">
        <v>370.30245036000002</v>
      </c>
      <c r="AC34" s="240">
        <v>377.32566773999997</v>
      </c>
      <c r="AD34" s="240">
        <v>378.88040733000003</v>
      </c>
      <c r="AE34" s="240">
        <v>399.21790032000001</v>
      </c>
      <c r="AF34" s="240">
        <v>409.75391033</v>
      </c>
      <c r="AG34" s="240">
        <v>390.68613484000002</v>
      </c>
      <c r="AH34" s="240">
        <v>416.46705644999997</v>
      </c>
      <c r="AI34" s="240">
        <v>401.82701967000003</v>
      </c>
      <c r="AJ34" s="240">
        <v>392.08790386999999</v>
      </c>
      <c r="AK34" s="240">
        <v>398.34877267000002</v>
      </c>
      <c r="AL34" s="240">
        <v>358.62660613000003</v>
      </c>
      <c r="AM34" s="240">
        <v>366.65584323000002</v>
      </c>
      <c r="AN34" s="240">
        <v>404.89070500000003</v>
      </c>
      <c r="AO34" s="240">
        <v>355.01885935000001</v>
      </c>
      <c r="AP34" s="240">
        <v>391.99271966999999</v>
      </c>
      <c r="AQ34" s="240">
        <v>409.07285581000002</v>
      </c>
      <c r="AR34" s="240">
        <v>416.70256032999998</v>
      </c>
      <c r="AS34" s="240">
        <v>402.18709612999999</v>
      </c>
      <c r="AT34" s="240">
        <v>411.84843354999998</v>
      </c>
      <c r="AU34" s="240">
        <v>403.02233632999997</v>
      </c>
      <c r="AV34" s="240">
        <v>387.94782548000001</v>
      </c>
      <c r="AW34" s="240">
        <v>389.02675866999999</v>
      </c>
      <c r="AX34" s="240">
        <v>352.81110000000001</v>
      </c>
      <c r="AY34" s="240">
        <v>365.57350000000002</v>
      </c>
      <c r="AZ34" s="333">
        <v>381.59719999999999</v>
      </c>
      <c r="BA34" s="333">
        <v>364.03710000000001</v>
      </c>
      <c r="BB34" s="333">
        <v>386.03859999999997</v>
      </c>
      <c r="BC34" s="333">
        <v>401.22879999999998</v>
      </c>
      <c r="BD34" s="333">
        <v>404.50009999999997</v>
      </c>
      <c r="BE34" s="333">
        <v>399.30399999999997</v>
      </c>
      <c r="BF34" s="333">
        <v>406.99610000000001</v>
      </c>
      <c r="BG34" s="333">
        <v>394.43459999999999</v>
      </c>
      <c r="BH34" s="333">
        <v>392.81349999999998</v>
      </c>
      <c r="BI34" s="333">
        <v>389.18299999999999</v>
      </c>
      <c r="BJ34" s="333">
        <v>355.95319999999998</v>
      </c>
      <c r="BK34" s="333">
        <v>361.18880000000001</v>
      </c>
      <c r="BL34" s="333">
        <v>390.84440000000001</v>
      </c>
      <c r="BM34" s="333">
        <v>372.8261</v>
      </c>
      <c r="BN34" s="333">
        <v>393.78379999999999</v>
      </c>
      <c r="BO34" s="333">
        <v>409.2627</v>
      </c>
      <c r="BP34" s="333">
        <v>412.58859999999999</v>
      </c>
      <c r="BQ34" s="333">
        <v>407.28449999999998</v>
      </c>
      <c r="BR34" s="333">
        <v>415.12419999999997</v>
      </c>
      <c r="BS34" s="333">
        <v>402.30520000000001</v>
      </c>
      <c r="BT34" s="333">
        <v>397.50990000000002</v>
      </c>
      <c r="BU34" s="333">
        <v>393.83260000000001</v>
      </c>
      <c r="BV34" s="333">
        <v>360.24560000000002</v>
      </c>
    </row>
    <row r="35" spans="1:74" ht="11.1" customHeight="1" x14ac:dyDescent="0.2">
      <c r="A35" s="111" t="s">
        <v>849</v>
      </c>
      <c r="B35" s="205" t="s">
        <v>593</v>
      </c>
      <c r="C35" s="240">
        <v>333.97382677000002</v>
      </c>
      <c r="D35" s="240">
        <v>348.95326862000002</v>
      </c>
      <c r="E35" s="240">
        <v>345.21188612999998</v>
      </c>
      <c r="F35" s="240">
        <v>350.04818633000002</v>
      </c>
      <c r="G35" s="240">
        <v>343.96737774000002</v>
      </c>
      <c r="H35" s="240">
        <v>330.33484866999999</v>
      </c>
      <c r="I35" s="240">
        <v>329.64213870999998</v>
      </c>
      <c r="J35" s="240">
        <v>336.08332225999999</v>
      </c>
      <c r="K35" s="240">
        <v>335.10528067000001</v>
      </c>
      <c r="L35" s="240">
        <v>333.89148547999997</v>
      </c>
      <c r="M35" s="240">
        <v>331.33691866999999</v>
      </c>
      <c r="N35" s="240">
        <v>322.67687225999998</v>
      </c>
      <c r="O35" s="240">
        <v>316.04298225999997</v>
      </c>
      <c r="P35" s="240">
        <v>328.04474106999999</v>
      </c>
      <c r="Q35" s="240">
        <v>315.77504902999999</v>
      </c>
      <c r="R35" s="240">
        <v>325.12620800000002</v>
      </c>
      <c r="S35" s="240">
        <v>317.47947935000002</v>
      </c>
      <c r="T35" s="240">
        <v>299.87116166999999</v>
      </c>
      <c r="U35" s="240">
        <v>283.05044451999999</v>
      </c>
      <c r="V35" s="240">
        <v>294.59212226</v>
      </c>
      <c r="W35" s="240">
        <v>286.86213033000001</v>
      </c>
      <c r="X35" s="240">
        <v>285.05008290000001</v>
      </c>
      <c r="Y35" s="240">
        <v>281.98951933000001</v>
      </c>
      <c r="Z35" s="240">
        <v>266.54237934999998</v>
      </c>
      <c r="AA35" s="240">
        <v>280.92821193999998</v>
      </c>
      <c r="AB35" s="240">
        <v>293.98782820999998</v>
      </c>
      <c r="AC35" s="240">
        <v>285.89626128999998</v>
      </c>
      <c r="AD35" s="240">
        <v>286.63021966999997</v>
      </c>
      <c r="AE35" s="240">
        <v>293.98008742000002</v>
      </c>
      <c r="AF35" s="240">
        <v>304.85124400000001</v>
      </c>
      <c r="AG35" s="240">
        <v>301.36512742000002</v>
      </c>
      <c r="AH35" s="240">
        <v>305.41203452000002</v>
      </c>
      <c r="AI35" s="240">
        <v>306.11462833000002</v>
      </c>
      <c r="AJ35" s="240">
        <v>296.44011096999998</v>
      </c>
      <c r="AK35" s="240">
        <v>291.20256899999998</v>
      </c>
      <c r="AL35" s="240">
        <v>284.88906935</v>
      </c>
      <c r="AM35" s="240">
        <v>277.81072968000001</v>
      </c>
      <c r="AN35" s="240">
        <v>286.80159142999997</v>
      </c>
      <c r="AO35" s="240">
        <v>272.31252645000001</v>
      </c>
      <c r="AP35" s="240">
        <v>283.08930866999998</v>
      </c>
      <c r="AQ35" s="240">
        <v>284.56855194000002</v>
      </c>
      <c r="AR35" s="240">
        <v>293.73760433000001</v>
      </c>
      <c r="AS35" s="240">
        <v>287.36240386999998</v>
      </c>
      <c r="AT35" s="240">
        <v>292.21746805999999</v>
      </c>
      <c r="AU35" s="240">
        <v>289.33110567</v>
      </c>
      <c r="AV35" s="240">
        <v>273.65896484000001</v>
      </c>
      <c r="AW35" s="240">
        <v>264.980413</v>
      </c>
      <c r="AX35" s="240">
        <v>273.71420000000001</v>
      </c>
      <c r="AY35" s="240">
        <v>272.6148</v>
      </c>
      <c r="AZ35" s="333">
        <v>284.14949999999999</v>
      </c>
      <c r="BA35" s="333">
        <v>276.3877</v>
      </c>
      <c r="BB35" s="333">
        <v>292.86970000000002</v>
      </c>
      <c r="BC35" s="333">
        <v>287.7149</v>
      </c>
      <c r="BD35" s="333">
        <v>289.64420000000001</v>
      </c>
      <c r="BE35" s="333">
        <v>291.25009999999997</v>
      </c>
      <c r="BF35" s="333">
        <v>297.97989999999999</v>
      </c>
      <c r="BG35" s="333">
        <v>297.84769999999997</v>
      </c>
      <c r="BH35" s="333">
        <v>286.04379999999998</v>
      </c>
      <c r="BI35" s="333">
        <v>282.48680000000002</v>
      </c>
      <c r="BJ35" s="333">
        <v>276.87689999999998</v>
      </c>
      <c r="BK35" s="333">
        <v>280.50959999999998</v>
      </c>
      <c r="BL35" s="333">
        <v>291.57499999999999</v>
      </c>
      <c r="BM35" s="333">
        <v>283.59629999999999</v>
      </c>
      <c r="BN35" s="333">
        <v>297.85890000000001</v>
      </c>
      <c r="BO35" s="333">
        <v>292.60950000000003</v>
      </c>
      <c r="BP35" s="333">
        <v>294.56689999999998</v>
      </c>
      <c r="BQ35" s="333">
        <v>295.03339999999997</v>
      </c>
      <c r="BR35" s="333">
        <v>301.84820000000002</v>
      </c>
      <c r="BS35" s="333">
        <v>301.7115</v>
      </c>
      <c r="BT35" s="333">
        <v>287.7525</v>
      </c>
      <c r="BU35" s="333">
        <v>284.1728</v>
      </c>
      <c r="BV35" s="333">
        <v>278.54680000000002</v>
      </c>
    </row>
    <row r="36" spans="1:74" ht="11.1" customHeight="1" x14ac:dyDescent="0.2">
      <c r="A36" s="111" t="s">
        <v>850</v>
      </c>
      <c r="B36" s="205" t="s">
        <v>594</v>
      </c>
      <c r="C36" s="240">
        <v>414.19810065000001</v>
      </c>
      <c r="D36" s="240">
        <v>424.63271137999999</v>
      </c>
      <c r="E36" s="240">
        <v>421.80492515999998</v>
      </c>
      <c r="F36" s="240">
        <v>433.16148099999998</v>
      </c>
      <c r="G36" s="240">
        <v>432.23497484000001</v>
      </c>
      <c r="H36" s="240">
        <v>454.26660167</v>
      </c>
      <c r="I36" s="240">
        <v>448.90282934999999</v>
      </c>
      <c r="J36" s="240">
        <v>461.15705871</v>
      </c>
      <c r="K36" s="240">
        <v>444.32297267000001</v>
      </c>
      <c r="L36" s="240">
        <v>426.52972548000002</v>
      </c>
      <c r="M36" s="240">
        <v>427.15768666999998</v>
      </c>
      <c r="N36" s="240">
        <v>404.91768000000002</v>
      </c>
      <c r="O36" s="240">
        <v>431.92322258000002</v>
      </c>
      <c r="P36" s="240">
        <v>448.54840393000001</v>
      </c>
      <c r="Q36" s="240">
        <v>420.64021580999997</v>
      </c>
      <c r="R36" s="240">
        <v>456.06486767000001</v>
      </c>
      <c r="S36" s="240">
        <v>452.79283257999998</v>
      </c>
      <c r="T36" s="240">
        <v>476.64063900000002</v>
      </c>
      <c r="U36" s="240">
        <v>462.31465226</v>
      </c>
      <c r="V36" s="240">
        <v>480.46178322999998</v>
      </c>
      <c r="W36" s="240">
        <v>488.79331832999998</v>
      </c>
      <c r="X36" s="240">
        <v>460.09147323000002</v>
      </c>
      <c r="Y36" s="240">
        <v>452.68988632999998</v>
      </c>
      <c r="Z36" s="240">
        <v>435.89570322999998</v>
      </c>
      <c r="AA36" s="240">
        <v>456.19172967999998</v>
      </c>
      <c r="AB36" s="240">
        <v>475.01414392999999</v>
      </c>
      <c r="AC36" s="240">
        <v>462.20287547999999</v>
      </c>
      <c r="AD36" s="240">
        <v>504.52165767000002</v>
      </c>
      <c r="AE36" s="240">
        <v>494.61899161000002</v>
      </c>
      <c r="AF36" s="240">
        <v>503.67480799999998</v>
      </c>
      <c r="AG36" s="240">
        <v>500.71096194</v>
      </c>
      <c r="AH36" s="240">
        <v>513.56677774000002</v>
      </c>
      <c r="AI36" s="240">
        <v>513.10549666999998</v>
      </c>
      <c r="AJ36" s="240">
        <v>489.44966903</v>
      </c>
      <c r="AK36" s="240">
        <v>485.48658633000002</v>
      </c>
      <c r="AL36" s="240">
        <v>464.19323742</v>
      </c>
      <c r="AM36" s="240">
        <v>421.10621355000001</v>
      </c>
      <c r="AN36" s="240">
        <v>447.90481713999998</v>
      </c>
      <c r="AO36" s="240">
        <v>415.42403612999999</v>
      </c>
      <c r="AP36" s="240">
        <v>443.41388867000001</v>
      </c>
      <c r="AQ36" s="240">
        <v>444.63958871</v>
      </c>
      <c r="AR36" s="240">
        <v>480.93217499999997</v>
      </c>
      <c r="AS36" s="240">
        <v>485.86067193999997</v>
      </c>
      <c r="AT36" s="240">
        <v>480.55180387000001</v>
      </c>
      <c r="AU36" s="240">
        <v>489.45403399999998</v>
      </c>
      <c r="AV36" s="240">
        <v>472.31929452000003</v>
      </c>
      <c r="AW36" s="240">
        <v>454.49819400000001</v>
      </c>
      <c r="AX36" s="240">
        <v>447.92149999999998</v>
      </c>
      <c r="AY36" s="240">
        <v>428.01799999999997</v>
      </c>
      <c r="AZ36" s="333">
        <v>449.26580000000001</v>
      </c>
      <c r="BA36" s="333">
        <v>430.73390000000001</v>
      </c>
      <c r="BB36" s="333">
        <v>464.57690000000002</v>
      </c>
      <c r="BC36" s="333">
        <v>459.97699999999998</v>
      </c>
      <c r="BD36" s="333">
        <v>485.06610000000001</v>
      </c>
      <c r="BE36" s="333">
        <v>485.70359999999999</v>
      </c>
      <c r="BF36" s="333">
        <v>498.50909999999999</v>
      </c>
      <c r="BG36" s="333">
        <v>495.62939999999998</v>
      </c>
      <c r="BH36" s="333">
        <v>475.94979999999998</v>
      </c>
      <c r="BI36" s="333">
        <v>468.51280000000003</v>
      </c>
      <c r="BJ36" s="333">
        <v>450.1592</v>
      </c>
      <c r="BK36" s="333">
        <v>439.16849999999999</v>
      </c>
      <c r="BL36" s="333">
        <v>456.45890000000003</v>
      </c>
      <c r="BM36" s="333">
        <v>437.62849999999997</v>
      </c>
      <c r="BN36" s="333">
        <v>458.07420000000002</v>
      </c>
      <c r="BO36" s="333">
        <v>453.5378</v>
      </c>
      <c r="BP36" s="333">
        <v>478.27519999999998</v>
      </c>
      <c r="BQ36" s="333">
        <v>476.96069999999997</v>
      </c>
      <c r="BR36" s="333">
        <v>489.53539999999998</v>
      </c>
      <c r="BS36" s="333">
        <v>486.70710000000003</v>
      </c>
      <c r="BT36" s="333">
        <v>468.33370000000002</v>
      </c>
      <c r="BU36" s="333">
        <v>461.01560000000001</v>
      </c>
      <c r="BV36" s="333">
        <v>442.95800000000003</v>
      </c>
    </row>
    <row r="37" spans="1:74" s="116" customFormat="1" ht="11.1" customHeight="1" x14ac:dyDescent="0.2">
      <c r="A37" s="111" t="s">
        <v>851</v>
      </c>
      <c r="B37" s="205" t="s">
        <v>595</v>
      </c>
      <c r="C37" s="240">
        <v>204.12337515999999</v>
      </c>
      <c r="D37" s="240">
        <v>213.51581827999999</v>
      </c>
      <c r="E37" s="240">
        <v>202.96411484000001</v>
      </c>
      <c r="F37" s="240">
        <v>215.69732400000001</v>
      </c>
      <c r="G37" s="240">
        <v>227.61786677000001</v>
      </c>
      <c r="H37" s="240">
        <v>248.70556300000001</v>
      </c>
      <c r="I37" s="240">
        <v>248.66953065000001</v>
      </c>
      <c r="J37" s="240">
        <v>251.85985226</v>
      </c>
      <c r="K37" s="240">
        <v>232.19870533</v>
      </c>
      <c r="L37" s="240">
        <v>221.81103902999999</v>
      </c>
      <c r="M37" s="240">
        <v>216.25010867</v>
      </c>
      <c r="N37" s="240">
        <v>214.40536065000001</v>
      </c>
      <c r="O37" s="240">
        <v>207.70155516</v>
      </c>
      <c r="P37" s="240">
        <v>212.87952713999999</v>
      </c>
      <c r="Q37" s="240">
        <v>204.81160968</v>
      </c>
      <c r="R37" s="240">
        <v>215.06400332999999</v>
      </c>
      <c r="S37" s="240">
        <v>229.93071032</v>
      </c>
      <c r="T37" s="240">
        <v>252.52150567000001</v>
      </c>
      <c r="U37" s="240">
        <v>254.66413323</v>
      </c>
      <c r="V37" s="240">
        <v>245.89194742000001</v>
      </c>
      <c r="W37" s="240">
        <v>231.48486732999999</v>
      </c>
      <c r="X37" s="240">
        <v>213.29233805999999</v>
      </c>
      <c r="Y37" s="240">
        <v>218.55711532999999</v>
      </c>
      <c r="Z37" s="240">
        <v>209.99846613</v>
      </c>
      <c r="AA37" s="240">
        <v>212.77561645</v>
      </c>
      <c r="AB37" s="240">
        <v>217.4633</v>
      </c>
      <c r="AC37" s="240">
        <v>205.94018129</v>
      </c>
      <c r="AD37" s="240">
        <v>224.090067</v>
      </c>
      <c r="AE37" s="240">
        <v>237.12578225999999</v>
      </c>
      <c r="AF37" s="240">
        <v>257.89023366999999</v>
      </c>
      <c r="AG37" s="240">
        <v>265.86759903000001</v>
      </c>
      <c r="AH37" s="240">
        <v>252.18750194</v>
      </c>
      <c r="AI37" s="240">
        <v>244.69889599999999</v>
      </c>
      <c r="AJ37" s="240">
        <v>223.67970806</v>
      </c>
      <c r="AK37" s="240">
        <v>219.86140266999999</v>
      </c>
      <c r="AL37" s="240">
        <v>218.33821258</v>
      </c>
      <c r="AM37" s="240">
        <v>218.8407071</v>
      </c>
      <c r="AN37" s="240">
        <v>221.12610536</v>
      </c>
      <c r="AO37" s="240">
        <v>210.91052644999999</v>
      </c>
      <c r="AP37" s="240">
        <v>224.65479132999999</v>
      </c>
      <c r="AQ37" s="240">
        <v>226.74842613000001</v>
      </c>
      <c r="AR37" s="240">
        <v>255.13450767</v>
      </c>
      <c r="AS37" s="240">
        <v>252.95952935</v>
      </c>
      <c r="AT37" s="240">
        <v>256.82662773999999</v>
      </c>
      <c r="AU37" s="240">
        <v>243.58428033000001</v>
      </c>
      <c r="AV37" s="240">
        <v>226.40307258000001</v>
      </c>
      <c r="AW37" s="240">
        <v>227.45883732999999</v>
      </c>
      <c r="AX37" s="240">
        <v>224.44730000000001</v>
      </c>
      <c r="AY37" s="240">
        <v>217.4529</v>
      </c>
      <c r="AZ37" s="333">
        <v>222.07210000000001</v>
      </c>
      <c r="BA37" s="333">
        <v>212.04570000000001</v>
      </c>
      <c r="BB37" s="333">
        <v>225.69589999999999</v>
      </c>
      <c r="BC37" s="333">
        <v>235.73580000000001</v>
      </c>
      <c r="BD37" s="333">
        <v>259.34469999999999</v>
      </c>
      <c r="BE37" s="333">
        <v>266.32889999999998</v>
      </c>
      <c r="BF37" s="333">
        <v>263.63749999999999</v>
      </c>
      <c r="BG37" s="333">
        <v>247.00190000000001</v>
      </c>
      <c r="BH37" s="333">
        <v>233.44399999999999</v>
      </c>
      <c r="BI37" s="333">
        <v>233.26859999999999</v>
      </c>
      <c r="BJ37" s="333">
        <v>228.78489999999999</v>
      </c>
      <c r="BK37" s="333">
        <v>223.02279999999999</v>
      </c>
      <c r="BL37" s="333">
        <v>230.06780000000001</v>
      </c>
      <c r="BM37" s="333">
        <v>219.68010000000001</v>
      </c>
      <c r="BN37" s="333">
        <v>232.69280000000001</v>
      </c>
      <c r="BO37" s="333">
        <v>243.0437</v>
      </c>
      <c r="BP37" s="333">
        <v>267.3843</v>
      </c>
      <c r="BQ37" s="333">
        <v>273.786</v>
      </c>
      <c r="BR37" s="333">
        <v>271.01920000000001</v>
      </c>
      <c r="BS37" s="333">
        <v>253.9177</v>
      </c>
      <c r="BT37" s="333">
        <v>240.68049999999999</v>
      </c>
      <c r="BU37" s="333">
        <v>240.49959999999999</v>
      </c>
      <c r="BV37" s="333">
        <v>235.8775</v>
      </c>
    </row>
    <row r="38" spans="1:74" s="116" customFormat="1" ht="11.1" customHeight="1" x14ac:dyDescent="0.2">
      <c r="A38" s="111" t="s">
        <v>852</v>
      </c>
      <c r="B38" s="205" t="s">
        <v>259</v>
      </c>
      <c r="C38" s="240">
        <v>213.04874677000001</v>
      </c>
      <c r="D38" s="240">
        <v>226.05755171999999</v>
      </c>
      <c r="E38" s="240">
        <v>221.50893483999999</v>
      </c>
      <c r="F38" s="240">
        <v>227.27052033000001</v>
      </c>
      <c r="G38" s="240">
        <v>233.26354323000001</v>
      </c>
      <c r="H38" s="240">
        <v>246.65862933</v>
      </c>
      <c r="I38" s="240">
        <v>253.16804225999999</v>
      </c>
      <c r="J38" s="240">
        <v>259.94498355000002</v>
      </c>
      <c r="K38" s="240">
        <v>250.36505867</v>
      </c>
      <c r="L38" s="240">
        <v>245.40686968</v>
      </c>
      <c r="M38" s="240">
        <v>235.53297266999999</v>
      </c>
      <c r="N38" s="240">
        <v>224.81089710000001</v>
      </c>
      <c r="O38" s="240">
        <v>231.88543806000001</v>
      </c>
      <c r="P38" s="240">
        <v>243.97512642999999</v>
      </c>
      <c r="Q38" s="240">
        <v>233.39931935000001</v>
      </c>
      <c r="R38" s="240">
        <v>242.48907199999999</v>
      </c>
      <c r="S38" s="240">
        <v>261.07508354999999</v>
      </c>
      <c r="T38" s="240">
        <v>274.63547867</v>
      </c>
      <c r="U38" s="240">
        <v>285.00739613000002</v>
      </c>
      <c r="V38" s="240">
        <v>287.31811386999999</v>
      </c>
      <c r="W38" s="240">
        <v>275.97935733000003</v>
      </c>
      <c r="X38" s="240">
        <v>262.61992032000001</v>
      </c>
      <c r="Y38" s="240">
        <v>248.28614899999999</v>
      </c>
      <c r="Z38" s="240">
        <v>237.66933419</v>
      </c>
      <c r="AA38" s="240">
        <v>228.63989871000001</v>
      </c>
      <c r="AB38" s="240">
        <v>244.19211464</v>
      </c>
      <c r="AC38" s="240">
        <v>225.29671612999999</v>
      </c>
      <c r="AD38" s="240">
        <v>250.36637332999999</v>
      </c>
      <c r="AE38" s="240">
        <v>256.49510935000001</v>
      </c>
      <c r="AF38" s="240">
        <v>274.71548066999998</v>
      </c>
      <c r="AG38" s="240">
        <v>290.41523096999998</v>
      </c>
      <c r="AH38" s="240">
        <v>283.42374225999998</v>
      </c>
      <c r="AI38" s="240">
        <v>281.25007633000001</v>
      </c>
      <c r="AJ38" s="240">
        <v>265.61628225999999</v>
      </c>
      <c r="AK38" s="240">
        <v>238.80594067000001</v>
      </c>
      <c r="AL38" s="240">
        <v>236.37639677000001</v>
      </c>
      <c r="AM38" s="240">
        <v>219.09212065</v>
      </c>
      <c r="AN38" s="240">
        <v>233.56629964000001</v>
      </c>
      <c r="AO38" s="240">
        <v>229.60593355</v>
      </c>
      <c r="AP38" s="240">
        <v>251.73193166999999</v>
      </c>
      <c r="AQ38" s="240">
        <v>238.52090935000001</v>
      </c>
      <c r="AR38" s="240">
        <v>263.402286</v>
      </c>
      <c r="AS38" s="240">
        <v>267.00648934999998</v>
      </c>
      <c r="AT38" s="240">
        <v>266.07200096999998</v>
      </c>
      <c r="AU38" s="240">
        <v>264.48803600000002</v>
      </c>
      <c r="AV38" s="240">
        <v>251.55206322999999</v>
      </c>
      <c r="AW38" s="240">
        <v>229.15965333</v>
      </c>
      <c r="AX38" s="240">
        <v>235.4494</v>
      </c>
      <c r="AY38" s="240">
        <v>216.78450000000001</v>
      </c>
      <c r="AZ38" s="333">
        <v>235.3339</v>
      </c>
      <c r="BA38" s="333">
        <v>226.45</v>
      </c>
      <c r="BB38" s="333">
        <v>242.89619999999999</v>
      </c>
      <c r="BC38" s="333">
        <v>244.68989999999999</v>
      </c>
      <c r="BD38" s="333">
        <v>264.48110000000003</v>
      </c>
      <c r="BE38" s="333">
        <v>271.2045</v>
      </c>
      <c r="BF38" s="333">
        <v>274.904</v>
      </c>
      <c r="BG38" s="333">
        <v>269.07589999999999</v>
      </c>
      <c r="BH38" s="333">
        <v>256.85509999999999</v>
      </c>
      <c r="BI38" s="333">
        <v>240.83410000000001</v>
      </c>
      <c r="BJ38" s="333">
        <v>236.125</v>
      </c>
      <c r="BK38" s="333">
        <v>223.81479999999999</v>
      </c>
      <c r="BL38" s="333">
        <v>238.5761</v>
      </c>
      <c r="BM38" s="333">
        <v>229.58860000000001</v>
      </c>
      <c r="BN38" s="333">
        <v>247.9812</v>
      </c>
      <c r="BO38" s="333">
        <v>249.822</v>
      </c>
      <c r="BP38" s="333">
        <v>270.03530000000001</v>
      </c>
      <c r="BQ38" s="333">
        <v>275.54680000000002</v>
      </c>
      <c r="BR38" s="333">
        <v>279.30959999999999</v>
      </c>
      <c r="BS38" s="333">
        <v>273.39229999999998</v>
      </c>
      <c r="BT38" s="333">
        <v>260.46159999999998</v>
      </c>
      <c r="BU38" s="333">
        <v>244.21770000000001</v>
      </c>
      <c r="BV38" s="333">
        <v>239.41820000000001</v>
      </c>
    </row>
    <row r="39" spans="1:74" s="116" customFormat="1" ht="11.1" customHeight="1" x14ac:dyDescent="0.2">
      <c r="A39" s="111" t="s">
        <v>857</v>
      </c>
      <c r="B39" s="205" t="s">
        <v>260</v>
      </c>
      <c r="C39" s="240">
        <v>13.509113548</v>
      </c>
      <c r="D39" s="240">
        <v>13.875112414</v>
      </c>
      <c r="E39" s="240">
        <v>13.448455161</v>
      </c>
      <c r="F39" s="240">
        <v>13.334307666999999</v>
      </c>
      <c r="G39" s="240">
        <v>13.364645161</v>
      </c>
      <c r="H39" s="240">
        <v>13.436786667</v>
      </c>
      <c r="I39" s="240">
        <v>13.808223548000001</v>
      </c>
      <c r="J39" s="240">
        <v>14.398303225999999</v>
      </c>
      <c r="K39" s="240">
        <v>13.979771</v>
      </c>
      <c r="L39" s="240">
        <v>14.081941613</v>
      </c>
      <c r="M39" s="240">
        <v>14.037264333</v>
      </c>
      <c r="N39" s="240">
        <v>14.061377741999999</v>
      </c>
      <c r="O39" s="240">
        <v>13.331283226</v>
      </c>
      <c r="P39" s="240">
        <v>12.894462857000001</v>
      </c>
      <c r="Q39" s="240">
        <v>12.855726129000001</v>
      </c>
      <c r="R39" s="240">
        <v>13.382603333</v>
      </c>
      <c r="S39" s="240">
        <v>13.477858386999999</v>
      </c>
      <c r="T39" s="240">
        <v>13.727622667</v>
      </c>
      <c r="U39" s="240">
        <v>14.069395483999999</v>
      </c>
      <c r="V39" s="240">
        <v>14.450277742000001</v>
      </c>
      <c r="W39" s="240">
        <v>14.143265667</v>
      </c>
      <c r="X39" s="240">
        <v>14.033506128999999</v>
      </c>
      <c r="Y39" s="240">
        <v>13.651336000000001</v>
      </c>
      <c r="Z39" s="240">
        <v>13.103508387</v>
      </c>
      <c r="AA39" s="240">
        <v>13.26027</v>
      </c>
      <c r="AB39" s="240">
        <v>13.819701071000001</v>
      </c>
      <c r="AC39" s="240">
        <v>13.401702258</v>
      </c>
      <c r="AD39" s="240">
        <v>13.442264333000001</v>
      </c>
      <c r="AE39" s="240">
        <v>13.639043548</v>
      </c>
      <c r="AF39" s="240">
        <v>13.729857666999999</v>
      </c>
      <c r="AG39" s="240">
        <v>14.253040323</v>
      </c>
      <c r="AH39" s="240">
        <v>14.441919031999999</v>
      </c>
      <c r="AI39" s="240">
        <v>14.747503</v>
      </c>
      <c r="AJ39" s="240">
        <v>14.215139677</v>
      </c>
      <c r="AK39" s="240">
        <v>13.732890333</v>
      </c>
      <c r="AL39" s="240">
        <v>13.335238065</v>
      </c>
      <c r="AM39" s="240">
        <v>12.615748387</v>
      </c>
      <c r="AN39" s="240">
        <v>13.432503571</v>
      </c>
      <c r="AO39" s="240">
        <v>12.965164516</v>
      </c>
      <c r="AP39" s="240">
        <v>13.430013000000001</v>
      </c>
      <c r="AQ39" s="240">
        <v>13.031998387</v>
      </c>
      <c r="AR39" s="240">
        <v>13.535167667</v>
      </c>
      <c r="AS39" s="240">
        <v>14.070903226</v>
      </c>
      <c r="AT39" s="240">
        <v>15.345628065</v>
      </c>
      <c r="AU39" s="240">
        <v>14.513025000000001</v>
      </c>
      <c r="AV39" s="240">
        <v>14.119764194</v>
      </c>
      <c r="AW39" s="240">
        <v>14.155428000000001</v>
      </c>
      <c r="AX39" s="240">
        <v>13.571059999999999</v>
      </c>
      <c r="AY39" s="240">
        <v>12.98301</v>
      </c>
      <c r="AZ39" s="333">
        <v>13.39284</v>
      </c>
      <c r="BA39" s="333">
        <v>13.04651</v>
      </c>
      <c r="BB39" s="333">
        <v>13.34</v>
      </c>
      <c r="BC39" s="333">
        <v>13.291740000000001</v>
      </c>
      <c r="BD39" s="333">
        <v>13.43075</v>
      </c>
      <c r="BE39" s="333">
        <v>14.3432</v>
      </c>
      <c r="BF39" s="333">
        <v>14.89175</v>
      </c>
      <c r="BG39" s="333">
        <v>14.69125</v>
      </c>
      <c r="BH39" s="333">
        <v>14.280010000000001</v>
      </c>
      <c r="BI39" s="333">
        <v>14.03378</v>
      </c>
      <c r="BJ39" s="333">
        <v>13.663539999999999</v>
      </c>
      <c r="BK39" s="333">
        <v>13.079929999999999</v>
      </c>
      <c r="BL39" s="333">
        <v>13.44642</v>
      </c>
      <c r="BM39" s="333">
        <v>13.098699999999999</v>
      </c>
      <c r="BN39" s="333">
        <v>13.42004</v>
      </c>
      <c r="BO39" s="333">
        <v>13.371499999999999</v>
      </c>
      <c r="BP39" s="333">
        <v>13.511329999999999</v>
      </c>
      <c r="BQ39" s="333">
        <v>14.4436</v>
      </c>
      <c r="BR39" s="333">
        <v>14.995990000000001</v>
      </c>
      <c r="BS39" s="333">
        <v>14.794079999999999</v>
      </c>
      <c r="BT39" s="333">
        <v>14.37997</v>
      </c>
      <c r="BU39" s="333">
        <v>14.132020000000001</v>
      </c>
      <c r="BV39" s="333">
        <v>13.75919</v>
      </c>
    </row>
    <row r="40" spans="1:74" s="116" customFormat="1" ht="11.1" customHeight="1" x14ac:dyDescent="0.2">
      <c r="A40" s="111" t="s">
        <v>858</v>
      </c>
      <c r="B40" s="205" t="s">
        <v>597</v>
      </c>
      <c r="C40" s="240">
        <v>2554.9889026000001</v>
      </c>
      <c r="D40" s="240">
        <v>2699.9404768999998</v>
      </c>
      <c r="E40" s="240">
        <v>2622.5239677</v>
      </c>
      <c r="F40" s="240">
        <v>2700.9891646999999</v>
      </c>
      <c r="G40" s="240">
        <v>2731.5370803000001</v>
      </c>
      <c r="H40" s="240">
        <v>2787.3003143000001</v>
      </c>
      <c r="I40" s="240">
        <v>2813.5219493999998</v>
      </c>
      <c r="J40" s="240">
        <v>2842.0849223</v>
      </c>
      <c r="K40" s="240">
        <v>2735.3300119999999</v>
      </c>
      <c r="L40" s="240">
        <v>2677.2803122999999</v>
      </c>
      <c r="M40" s="240">
        <v>2628.2446730000001</v>
      </c>
      <c r="N40" s="240">
        <v>2527.7291706000001</v>
      </c>
      <c r="O40" s="240">
        <v>2596.9507186999999</v>
      </c>
      <c r="P40" s="240">
        <v>2739.001745</v>
      </c>
      <c r="Q40" s="240">
        <v>2595.9480423</v>
      </c>
      <c r="R40" s="240">
        <v>2673.8823769999999</v>
      </c>
      <c r="S40" s="240">
        <v>2738.6105616</v>
      </c>
      <c r="T40" s="240">
        <v>2805.6618950000002</v>
      </c>
      <c r="U40" s="240">
        <v>2802.8034877</v>
      </c>
      <c r="V40" s="240">
        <v>2832.4634958000001</v>
      </c>
      <c r="W40" s="240">
        <v>2767.4997103000001</v>
      </c>
      <c r="X40" s="240">
        <v>2676.7666583999999</v>
      </c>
      <c r="Y40" s="240">
        <v>2654.3858</v>
      </c>
      <c r="Z40" s="240">
        <v>2518.2935502999999</v>
      </c>
      <c r="AA40" s="240">
        <v>2585.4466774000002</v>
      </c>
      <c r="AB40" s="240">
        <v>2693.3308742999998</v>
      </c>
      <c r="AC40" s="240">
        <v>2598.0344918999999</v>
      </c>
      <c r="AD40" s="240">
        <v>2683.510886</v>
      </c>
      <c r="AE40" s="240">
        <v>2754.2899129000002</v>
      </c>
      <c r="AF40" s="240">
        <v>2857.0365333</v>
      </c>
      <c r="AG40" s="240">
        <v>2852.1645268000002</v>
      </c>
      <c r="AH40" s="240">
        <v>2897.0454239000001</v>
      </c>
      <c r="AI40" s="240">
        <v>2849.6385933000001</v>
      </c>
      <c r="AJ40" s="240">
        <v>2741.7473193999999</v>
      </c>
      <c r="AK40" s="240">
        <v>2701.4732127000002</v>
      </c>
      <c r="AL40" s="240">
        <v>2584.5973583999998</v>
      </c>
      <c r="AM40" s="240">
        <v>2486.6478818999999</v>
      </c>
      <c r="AN40" s="240">
        <v>2656.9673286000002</v>
      </c>
      <c r="AO40" s="240">
        <v>2490.4381064999998</v>
      </c>
      <c r="AP40" s="240">
        <v>2596.3570906999998</v>
      </c>
      <c r="AQ40" s="240">
        <v>2600.0916751999998</v>
      </c>
      <c r="AR40" s="240">
        <v>2785.4844242999998</v>
      </c>
      <c r="AS40" s="240">
        <v>2748.5548254999999</v>
      </c>
      <c r="AT40" s="240">
        <v>2764.6427545000001</v>
      </c>
      <c r="AU40" s="240">
        <v>2738.0253472999998</v>
      </c>
      <c r="AV40" s="240">
        <v>2609.7809732000001</v>
      </c>
      <c r="AW40" s="240">
        <v>2545.2235562999999</v>
      </c>
      <c r="AX40" s="240">
        <v>2511.355</v>
      </c>
      <c r="AY40" s="240">
        <v>2486.3690000000001</v>
      </c>
      <c r="AZ40" s="333">
        <v>2622.8710000000001</v>
      </c>
      <c r="BA40" s="333">
        <v>2514.1129999999998</v>
      </c>
      <c r="BB40" s="333">
        <v>2614.114</v>
      </c>
      <c r="BC40" s="333">
        <v>2643.0430000000001</v>
      </c>
      <c r="BD40" s="333">
        <v>2754.6129999999998</v>
      </c>
      <c r="BE40" s="333">
        <v>2774.7820000000002</v>
      </c>
      <c r="BF40" s="333">
        <v>2809.797</v>
      </c>
      <c r="BG40" s="333">
        <v>2751.9749999999999</v>
      </c>
      <c r="BH40" s="333">
        <v>2669.6729999999998</v>
      </c>
      <c r="BI40" s="333">
        <v>2629.8449999999998</v>
      </c>
      <c r="BJ40" s="333">
        <v>2529.819</v>
      </c>
      <c r="BK40" s="333">
        <v>2522.799</v>
      </c>
      <c r="BL40" s="333">
        <v>2662.3519999999999</v>
      </c>
      <c r="BM40" s="333">
        <v>2551.922</v>
      </c>
      <c r="BN40" s="333">
        <v>2641.9319999999998</v>
      </c>
      <c r="BO40" s="333">
        <v>2671.5709999999999</v>
      </c>
      <c r="BP40" s="333">
        <v>2784.373</v>
      </c>
      <c r="BQ40" s="333">
        <v>2800.3150000000001</v>
      </c>
      <c r="BR40" s="333">
        <v>2835.3290000000002</v>
      </c>
      <c r="BS40" s="333">
        <v>2776.5880000000002</v>
      </c>
      <c r="BT40" s="333">
        <v>2686.1149999999998</v>
      </c>
      <c r="BU40" s="333">
        <v>2646.076</v>
      </c>
      <c r="BV40" s="333">
        <v>2545.6030000000001</v>
      </c>
    </row>
    <row r="41" spans="1:74" s="116" customFormat="1" ht="11.1" customHeight="1" x14ac:dyDescent="0.2">
      <c r="A41" s="117"/>
      <c r="B41" s="118" t="s">
        <v>258</v>
      </c>
      <c r="C41" s="237"/>
      <c r="D41" s="237"/>
      <c r="E41" s="237"/>
      <c r="F41" s="237"/>
      <c r="G41" s="237"/>
      <c r="H41" s="237"/>
      <c r="I41" s="237"/>
      <c r="J41" s="237"/>
      <c r="K41" s="237"/>
      <c r="L41" s="237"/>
      <c r="M41" s="237"/>
      <c r="N41" s="237"/>
      <c r="O41" s="237"/>
      <c r="P41" s="237"/>
      <c r="Q41" s="237"/>
      <c r="R41" s="237"/>
      <c r="S41" s="237"/>
      <c r="T41" s="237"/>
      <c r="U41" s="237"/>
      <c r="V41" s="237"/>
      <c r="W41" s="237"/>
      <c r="X41" s="237"/>
      <c r="Y41" s="237"/>
      <c r="Z41" s="237"/>
      <c r="AA41" s="237"/>
      <c r="AB41" s="237"/>
      <c r="AC41" s="237"/>
      <c r="AD41" s="237"/>
      <c r="AE41" s="237"/>
      <c r="AF41" s="237"/>
      <c r="AG41" s="237"/>
      <c r="AH41" s="237"/>
      <c r="AI41" s="237"/>
      <c r="AJ41" s="237"/>
      <c r="AK41" s="237"/>
      <c r="AL41" s="237"/>
      <c r="AM41" s="237"/>
      <c r="AN41" s="237"/>
      <c r="AO41" s="237"/>
      <c r="AP41" s="237"/>
      <c r="AQ41" s="237"/>
      <c r="AR41" s="237"/>
      <c r="AS41" s="237"/>
      <c r="AT41" s="237"/>
      <c r="AU41" s="237"/>
      <c r="AV41" s="237"/>
      <c r="AW41" s="237"/>
      <c r="AX41" s="237"/>
      <c r="AY41" s="237"/>
      <c r="AZ41" s="373"/>
      <c r="BA41" s="373"/>
      <c r="BB41" s="373"/>
      <c r="BC41" s="373"/>
      <c r="BD41" s="373"/>
      <c r="BE41" s="373"/>
      <c r="BF41" s="373"/>
      <c r="BG41" s="373"/>
      <c r="BH41" s="373"/>
      <c r="BI41" s="373"/>
      <c r="BJ41" s="373"/>
      <c r="BK41" s="373"/>
      <c r="BL41" s="373"/>
      <c r="BM41" s="373"/>
      <c r="BN41" s="373"/>
      <c r="BO41" s="373"/>
      <c r="BP41" s="373"/>
      <c r="BQ41" s="373"/>
      <c r="BR41" s="373"/>
      <c r="BS41" s="373"/>
      <c r="BT41" s="373"/>
      <c r="BU41" s="373"/>
      <c r="BV41" s="373"/>
    </row>
    <row r="42" spans="1:74" s="116" customFormat="1" ht="11.1" customHeight="1" x14ac:dyDescent="0.2">
      <c r="A42" s="111" t="s">
        <v>859</v>
      </c>
      <c r="B42" s="205" t="s">
        <v>589</v>
      </c>
      <c r="C42" s="259">
        <v>340.60761418999999</v>
      </c>
      <c r="D42" s="259">
        <v>335.28346655000001</v>
      </c>
      <c r="E42" s="259">
        <v>309.45262838999997</v>
      </c>
      <c r="F42" s="259">
        <v>296.62883667</v>
      </c>
      <c r="G42" s="259">
        <v>290.85977064999997</v>
      </c>
      <c r="H42" s="259">
        <v>333.62732267000001</v>
      </c>
      <c r="I42" s="259">
        <v>377.11437129000001</v>
      </c>
      <c r="J42" s="259">
        <v>387.56686612999999</v>
      </c>
      <c r="K42" s="259">
        <v>341.17299532999999</v>
      </c>
      <c r="L42" s="259">
        <v>298.72904741999997</v>
      </c>
      <c r="M42" s="259">
        <v>309.64854166999999</v>
      </c>
      <c r="N42" s="259">
        <v>327.94478902999998</v>
      </c>
      <c r="O42" s="259">
        <v>346.81562355</v>
      </c>
      <c r="P42" s="259">
        <v>361.13081749999998</v>
      </c>
      <c r="Q42" s="259">
        <v>319.52331193999999</v>
      </c>
      <c r="R42" s="259">
        <v>307.38990332999998</v>
      </c>
      <c r="S42" s="259">
        <v>289.73192741999998</v>
      </c>
      <c r="T42" s="259">
        <v>335.75485800000001</v>
      </c>
      <c r="U42" s="259">
        <v>396.47448742</v>
      </c>
      <c r="V42" s="259">
        <v>355.91115710000003</v>
      </c>
      <c r="W42" s="259">
        <v>338.05245266999998</v>
      </c>
      <c r="X42" s="259">
        <v>296.10085644999998</v>
      </c>
      <c r="Y42" s="259">
        <v>306.76038533000002</v>
      </c>
      <c r="Z42" s="259">
        <v>337.58316096999999</v>
      </c>
      <c r="AA42" s="259">
        <v>361.15158903000003</v>
      </c>
      <c r="AB42" s="259">
        <v>372.35171214000002</v>
      </c>
      <c r="AC42" s="259">
        <v>330.49318097000003</v>
      </c>
      <c r="AD42" s="259">
        <v>304.43012267</v>
      </c>
      <c r="AE42" s="259">
        <v>288.97245613000001</v>
      </c>
      <c r="AF42" s="259">
        <v>316.28478232999998</v>
      </c>
      <c r="AG42" s="259">
        <v>361.0604629</v>
      </c>
      <c r="AH42" s="259">
        <v>341.00100064999998</v>
      </c>
      <c r="AI42" s="259">
        <v>339.07176033000002</v>
      </c>
      <c r="AJ42" s="259">
        <v>295.53883096999999</v>
      </c>
      <c r="AK42" s="259">
        <v>311.04099732999998</v>
      </c>
      <c r="AL42" s="259">
        <v>326.06581096999997</v>
      </c>
      <c r="AM42" s="259">
        <v>348.22879452000001</v>
      </c>
      <c r="AN42" s="259">
        <v>374.40777107000002</v>
      </c>
      <c r="AO42" s="259">
        <v>329.47468613000001</v>
      </c>
      <c r="AP42" s="259">
        <v>304.83939533</v>
      </c>
      <c r="AQ42" s="259">
        <v>281.66942065000001</v>
      </c>
      <c r="AR42" s="259">
        <v>320.43073399999997</v>
      </c>
      <c r="AS42" s="259">
        <v>352.11739903</v>
      </c>
      <c r="AT42" s="259">
        <v>365.71735160999998</v>
      </c>
      <c r="AU42" s="259">
        <v>352.72794299999998</v>
      </c>
      <c r="AV42" s="259">
        <v>301.11394968000002</v>
      </c>
      <c r="AW42" s="259">
        <v>291.24330866999998</v>
      </c>
      <c r="AX42" s="259">
        <v>310.25760000000002</v>
      </c>
      <c r="AY42" s="259">
        <v>328.58730000000003</v>
      </c>
      <c r="AZ42" s="374">
        <v>357.4769</v>
      </c>
      <c r="BA42" s="374">
        <v>316.7131</v>
      </c>
      <c r="BB42" s="374">
        <v>299.63780000000003</v>
      </c>
      <c r="BC42" s="374">
        <v>285.7405</v>
      </c>
      <c r="BD42" s="374">
        <v>328.9255</v>
      </c>
      <c r="BE42" s="374">
        <v>367.27609999999999</v>
      </c>
      <c r="BF42" s="374">
        <v>360.63670000000002</v>
      </c>
      <c r="BG42" s="374">
        <v>335.14299999999997</v>
      </c>
      <c r="BH42" s="374">
        <v>295.09960000000001</v>
      </c>
      <c r="BI42" s="374">
        <v>299.60980000000001</v>
      </c>
      <c r="BJ42" s="374">
        <v>330.8227</v>
      </c>
      <c r="BK42" s="374">
        <v>344.34589999999997</v>
      </c>
      <c r="BL42" s="374">
        <v>354.30369999999999</v>
      </c>
      <c r="BM42" s="374">
        <v>315.1755</v>
      </c>
      <c r="BN42" s="374">
        <v>299.41669999999999</v>
      </c>
      <c r="BO42" s="374">
        <v>286.16300000000001</v>
      </c>
      <c r="BP42" s="374">
        <v>328.02289999999999</v>
      </c>
      <c r="BQ42" s="374">
        <v>367.49400000000003</v>
      </c>
      <c r="BR42" s="374">
        <v>360.6</v>
      </c>
      <c r="BS42" s="374">
        <v>334.46839999999997</v>
      </c>
      <c r="BT42" s="374">
        <v>294.6422</v>
      </c>
      <c r="BU42" s="374">
        <v>299.95190000000002</v>
      </c>
      <c r="BV42" s="374">
        <v>332.39879999999999</v>
      </c>
    </row>
    <row r="43" spans="1:74" s="116" customFormat="1" ht="11.1" customHeight="1" x14ac:dyDescent="0.2">
      <c r="A43" s="111" t="s">
        <v>860</v>
      </c>
      <c r="B43" s="187" t="s">
        <v>623</v>
      </c>
      <c r="C43" s="259">
        <v>1010.51503</v>
      </c>
      <c r="D43" s="259">
        <v>1011.5178476</v>
      </c>
      <c r="E43" s="259">
        <v>919.98600902999999</v>
      </c>
      <c r="F43" s="259">
        <v>880.87702233000005</v>
      </c>
      <c r="G43" s="259">
        <v>902.08092968000005</v>
      </c>
      <c r="H43" s="259">
        <v>1014.1996093</v>
      </c>
      <c r="I43" s="259">
        <v>1172.9237115999999</v>
      </c>
      <c r="J43" s="259">
        <v>1158.0650576999999</v>
      </c>
      <c r="K43" s="259">
        <v>1063.2828773000001</v>
      </c>
      <c r="L43" s="259">
        <v>894.89936838999995</v>
      </c>
      <c r="M43" s="259">
        <v>908.06076732999998</v>
      </c>
      <c r="N43" s="259">
        <v>960.84231741999997</v>
      </c>
      <c r="O43" s="259">
        <v>1026.0559828999999</v>
      </c>
      <c r="P43" s="259">
        <v>1102.0192382</v>
      </c>
      <c r="Q43" s="259">
        <v>972.68072902999995</v>
      </c>
      <c r="R43" s="259">
        <v>924.14435900000001</v>
      </c>
      <c r="S43" s="259">
        <v>893.02045710000004</v>
      </c>
      <c r="T43" s="259">
        <v>1031.0002612999999</v>
      </c>
      <c r="U43" s="259">
        <v>1187.0230881</v>
      </c>
      <c r="V43" s="259">
        <v>1107.3194771000001</v>
      </c>
      <c r="W43" s="259">
        <v>1031.9859113</v>
      </c>
      <c r="X43" s="259">
        <v>912.14778225999999</v>
      </c>
      <c r="Y43" s="259">
        <v>929.47487466999996</v>
      </c>
      <c r="Z43" s="259">
        <v>1012.6101671</v>
      </c>
      <c r="AA43" s="259">
        <v>1096.1731193999999</v>
      </c>
      <c r="AB43" s="259">
        <v>1141.8388596</v>
      </c>
      <c r="AC43" s="259">
        <v>1015.1864548</v>
      </c>
      <c r="AD43" s="259">
        <v>931.08124999999995</v>
      </c>
      <c r="AE43" s="259">
        <v>887.24286805999998</v>
      </c>
      <c r="AF43" s="259">
        <v>1006.9443517</v>
      </c>
      <c r="AG43" s="259">
        <v>1112.5656119</v>
      </c>
      <c r="AH43" s="259">
        <v>1062.1315135</v>
      </c>
      <c r="AI43" s="259">
        <v>1030.1924446999999</v>
      </c>
      <c r="AJ43" s="259">
        <v>903.38941193999995</v>
      </c>
      <c r="AK43" s="259">
        <v>927.81637066999997</v>
      </c>
      <c r="AL43" s="259">
        <v>990.18752065000001</v>
      </c>
      <c r="AM43" s="259">
        <v>1062.2048035</v>
      </c>
      <c r="AN43" s="259">
        <v>1144.5179436000001</v>
      </c>
      <c r="AO43" s="259">
        <v>1028.6293529</v>
      </c>
      <c r="AP43" s="259">
        <v>914.19601866999994</v>
      </c>
      <c r="AQ43" s="259">
        <v>885.39373129000001</v>
      </c>
      <c r="AR43" s="259">
        <v>1033.8521212999999</v>
      </c>
      <c r="AS43" s="259">
        <v>1116.0099686999999</v>
      </c>
      <c r="AT43" s="259">
        <v>1130.3474928999999</v>
      </c>
      <c r="AU43" s="259">
        <v>1098.2016530000001</v>
      </c>
      <c r="AV43" s="259">
        <v>905.63096065000002</v>
      </c>
      <c r="AW43" s="259">
        <v>888.32016367000006</v>
      </c>
      <c r="AX43" s="259">
        <v>938.08420000000001</v>
      </c>
      <c r="AY43" s="259">
        <v>1016.442</v>
      </c>
      <c r="AZ43" s="374">
        <v>1084.5419999999999</v>
      </c>
      <c r="BA43" s="374">
        <v>984.60699999999997</v>
      </c>
      <c r="BB43" s="374">
        <v>908.57169999999996</v>
      </c>
      <c r="BC43" s="374">
        <v>889.90970000000004</v>
      </c>
      <c r="BD43" s="374">
        <v>1032.627</v>
      </c>
      <c r="BE43" s="374">
        <v>1156.5340000000001</v>
      </c>
      <c r="BF43" s="374">
        <v>1141.0170000000001</v>
      </c>
      <c r="BG43" s="374">
        <v>1060.7460000000001</v>
      </c>
      <c r="BH43" s="374">
        <v>904.75229999999999</v>
      </c>
      <c r="BI43" s="374">
        <v>907.33920000000001</v>
      </c>
      <c r="BJ43" s="374">
        <v>990.57920000000001</v>
      </c>
      <c r="BK43" s="374">
        <v>1061.3599999999999</v>
      </c>
      <c r="BL43" s="374">
        <v>1104.6780000000001</v>
      </c>
      <c r="BM43" s="374">
        <v>989.45950000000005</v>
      </c>
      <c r="BN43" s="374">
        <v>914.96500000000003</v>
      </c>
      <c r="BO43" s="374">
        <v>895.47249999999997</v>
      </c>
      <c r="BP43" s="374">
        <v>1034.354</v>
      </c>
      <c r="BQ43" s="374">
        <v>1161.6179999999999</v>
      </c>
      <c r="BR43" s="374">
        <v>1144.8420000000001</v>
      </c>
      <c r="BS43" s="374">
        <v>1065.125</v>
      </c>
      <c r="BT43" s="374">
        <v>910.96759999999995</v>
      </c>
      <c r="BU43" s="374">
        <v>914.45889999999997</v>
      </c>
      <c r="BV43" s="374">
        <v>1001.734</v>
      </c>
    </row>
    <row r="44" spans="1:74" s="116" customFormat="1" ht="11.1" customHeight="1" x14ac:dyDescent="0.2">
      <c r="A44" s="111" t="s">
        <v>861</v>
      </c>
      <c r="B44" s="205" t="s">
        <v>590</v>
      </c>
      <c r="C44" s="259">
        <v>1613.5234255</v>
      </c>
      <c r="D44" s="259">
        <v>1588.7492990000001</v>
      </c>
      <c r="E44" s="259">
        <v>1451.4411006</v>
      </c>
      <c r="F44" s="259">
        <v>1400.4231443000001</v>
      </c>
      <c r="G44" s="259">
        <v>1493.1892581</v>
      </c>
      <c r="H44" s="259">
        <v>1692.7244929999999</v>
      </c>
      <c r="I44" s="259">
        <v>1924.5925703</v>
      </c>
      <c r="J44" s="259">
        <v>1751.725719</v>
      </c>
      <c r="K44" s="259">
        <v>1517.3603923000001</v>
      </c>
      <c r="L44" s="259">
        <v>1424.7420454999999</v>
      </c>
      <c r="M44" s="259">
        <v>1459.2287822999999</v>
      </c>
      <c r="N44" s="259">
        <v>1522.8097203</v>
      </c>
      <c r="O44" s="259">
        <v>1624.9407306000001</v>
      </c>
      <c r="P44" s="259">
        <v>1645.9802706999999</v>
      </c>
      <c r="Q44" s="259">
        <v>1548.6948361</v>
      </c>
      <c r="R44" s="259">
        <v>1437.3075269999999</v>
      </c>
      <c r="S44" s="259">
        <v>1454.3889529</v>
      </c>
      <c r="T44" s="259">
        <v>1572.2843399999999</v>
      </c>
      <c r="U44" s="259">
        <v>1712.3018509999999</v>
      </c>
      <c r="V44" s="259">
        <v>1677.7813329000001</v>
      </c>
      <c r="W44" s="259">
        <v>1536.6006123</v>
      </c>
      <c r="X44" s="259">
        <v>1436.6171764999999</v>
      </c>
      <c r="Y44" s="259">
        <v>1476.7182097</v>
      </c>
      <c r="Z44" s="259">
        <v>1609.3678232</v>
      </c>
      <c r="AA44" s="259">
        <v>1733.7768894000001</v>
      </c>
      <c r="AB44" s="259">
        <v>1728.151415</v>
      </c>
      <c r="AC44" s="259">
        <v>1568.3676581</v>
      </c>
      <c r="AD44" s="259">
        <v>1402.8368717000001</v>
      </c>
      <c r="AE44" s="259">
        <v>1435.8089229</v>
      </c>
      <c r="AF44" s="259">
        <v>1630.7464797</v>
      </c>
      <c r="AG44" s="259">
        <v>1619.6758993999999</v>
      </c>
      <c r="AH44" s="259">
        <v>1670.7735894</v>
      </c>
      <c r="AI44" s="259">
        <v>1522.274735</v>
      </c>
      <c r="AJ44" s="259">
        <v>1417.7202448</v>
      </c>
      <c r="AK44" s="259">
        <v>1516.8270107000001</v>
      </c>
      <c r="AL44" s="259">
        <v>1566.8627835</v>
      </c>
      <c r="AM44" s="259">
        <v>1640.1201083999999</v>
      </c>
      <c r="AN44" s="259">
        <v>1702.5434557000001</v>
      </c>
      <c r="AO44" s="259">
        <v>1520.1524723</v>
      </c>
      <c r="AP44" s="259">
        <v>1356.8115786999999</v>
      </c>
      <c r="AQ44" s="259">
        <v>1415.2706032000001</v>
      </c>
      <c r="AR44" s="259">
        <v>1559.6376553</v>
      </c>
      <c r="AS44" s="259">
        <v>1671.3666009999999</v>
      </c>
      <c r="AT44" s="259">
        <v>1650.243021</v>
      </c>
      <c r="AU44" s="259">
        <v>1571.3377786999999</v>
      </c>
      <c r="AV44" s="259">
        <v>1362.9904881</v>
      </c>
      <c r="AW44" s="259">
        <v>1384.5367490000001</v>
      </c>
      <c r="AX44" s="259">
        <v>1485.85</v>
      </c>
      <c r="AY44" s="259">
        <v>1605.796</v>
      </c>
      <c r="AZ44" s="374">
        <v>1614.4760000000001</v>
      </c>
      <c r="BA44" s="374">
        <v>1486.546</v>
      </c>
      <c r="BB44" s="374">
        <v>1370.825</v>
      </c>
      <c r="BC44" s="374">
        <v>1407.598</v>
      </c>
      <c r="BD44" s="374">
        <v>1601.5550000000001</v>
      </c>
      <c r="BE44" s="374">
        <v>1758.57</v>
      </c>
      <c r="BF44" s="374">
        <v>1732.307</v>
      </c>
      <c r="BG44" s="374">
        <v>1542.559</v>
      </c>
      <c r="BH44" s="374">
        <v>1394.414</v>
      </c>
      <c r="BI44" s="374">
        <v>1427.1379999999999</v>
      </c>
      <c r="BJ44" s="374">
        <v>1559.067</v>
      </c>
      <c r="BK44" s="374">
        <v>1647.819</v>
      </c>
      <c r="BL44" s="374">
        <v>1650.4280000000001</v>
      </c>
      <c r="BM44" s="374">
        <v>1501.7190000000001</v>
      </c>
      <c r="BN44" s="374">
        <v>1386.9580000000001</v>
      </c>
      <c r="BO44" s="374">
        <v>1422.087</v>
      </c>
      <c r="BP44" s="374">
        <v>1608.1089999999999</v>
      </c>
      <c r="BQ44" s="374">
        <v>1756.7860000000001</v>
      </c>
      <c r="BR44" s="374">
        <v>1729.4949999999999</v>
      </c>
      <c r="BS44" s="374">
        <v>1543.749</v>
      </c>
      <c r="BT44" s="374">
        <v>1409.019</v>
      </c>
      <c r="BU44" s="374">
        <v>1440.6659999999999</v>
      </c>
      <c r="BV44" s="374">
        <v>1576.8030000000001</v>
      </c>
    </row>
    <row r="45" spans="1:74" s="116" customFormat="1" ht="11.1" customHeight="1" x14ac:dyDescent="0.2">
      <c r="A45" s="111" t="s">
        <v>862</v>
      </c>
      <c r="B45" s="205" t="s">
        <v>591</v>
      </c>
      <c r="C45" s="259">
        <v>814.38836258000003</v>
      </c>
      <c r="D45" s="259">
        <v>812.85224516999995</v>
      </c>
      <c r="E45" s="259">
        <v>734.23755355000003</v>
      </c>
      <c r="F45" s="259">
        <v>703.79077232999998</v>
      </c>
      <c r="G45" s="259">
        <v>748.06402290000005</v>
      </c>
      <c r="H45" s="259">
        <v>865.03169100000002</v>
      </c>
      <c r="I45" s="259">
        <v>999.68948451999995</v>
      </c>
      <c r="J45" s="259">
        <v>902.2963929</v>
      </c>
      <c r="K45" s="259">
        <v>783.19540467000002</v>
      </c>
      <c r="L45" s="259">
        <v>713.49489934999997</v>
      </c>
      <c r="M45" s="259">
        <v>747.86951699999997</v>
      </c>
      <c r="N45" s="259">
        <v>801.90157968000005</v>
      </c>
      <c r="O45" s="259">
        <v>855.69782548000001</v>
      </c>
      <c r="P45" s="259">
        <v>854.31585142999995</v>
      </c>
      <c r="Q45" s="259">
        <v>793.18747839000002</v>
      </c>
      <c r="R45" s="259">
        <v>744.30284732999996</v>
      </c>
      <c r="S45" s="259">
        <v>731.67265225999995</v>
      </c>
      <c r="T45" s="259">
        <v>810.08213433000003</v>
      </c>
      <c r="U45" s="259">
        <v>892.17884451999998</v>
      </c>
      <c r="V45" s="259">
        <v>890.74261000000001</v>
      </c>
      <c r="W45" s="259">
        <v>828.59899932999997</v>
      </c>
      <c r="X45" s="259">
        <v>733.81094194000002</v>
      </c>
      <c r="Y45" s="259">
        <v>780.039354</v>
      </c>
      <c r="Z45" s="259">
        <v>868.37094193999997</v>
      </c>
      <c r="AA45" s="259">
        <v>916.16369999999995</v>
      </c>
      <c r="AB45" s="259">
        <v>927.55791107000005</v>
      </c>
      <c r="AC45" s="259">
        <v>808.99001386999998</v>
      </c>
      <c r="AD45" s="259">
        <v>738.80112899999995</v>
      </c>
      <c r="AE45" s="259">
        <v>746.04764</v>
      </c>
      <c r="AF45" s="259">
        <v>834.33410700000002</v>
      </c>
      <c r="AG45" s="259">
        <v>868.18060838999997</v>
      </c>
      <c r="AH45" s="259">
        <v>895.18311418999997</v>
      </c>
      <c r="AI45" s="259">
        <v>805.82019966999997</v>
      </c>
      <c r="AJ45" s="259">
        <v>728.91375129000005</v>
      </c>
      <c r="AK45" s="259">
        <v>792.06571667000003</v>
      </c>
      <c r="AL45" s="259">
        <v>845.41123645000005</v>
      </c>
      <c r="AM45" s="259">
        <v>868.45809452000003</v>
      </c>
      <c r="AN45" s="259">
        <v>891.56858713999998</v>
      </c>
      <c r="AO45" s="259">
        <v>775.05511322999996</v>
      </c>
      <c r="AP45" s="259">
        <v>705.55146733000004</v>
      </c>
      <c r="AQ45" s="259">
        <v>701.81125452000003</v>
      </c>
      <c r="AR45" s="259">
        <v>818.82767666999996</v>
      </c>
      <c r="AS45" s="259">
        <v>897.43365418999997</v>
      </c>
      <c r="AT45" s="259">
        <v>875.92422710000005</v>
      </c>
      <c r="AU45" s="259">
        <v>822.09187399999996</v>
      </c>
      <c r="AV45" s="259">
        <v>706.71828968</v>
      </c>
      <c r="AW45" s="259">
        <v>727.02419699999996</v>
      </c>
      <c r="AX45" s="259">
        <v>807.31470000000002</v>
      </c>
      <c r="AY45" s="259">
        <v>854.76350000000002</v>
      </c>
      <c r="AZ45" s="374">
        <v>862.57380000000001</v>
      </c>
      <c r="BA45" s="374">
        <v>768.3107</v>
      </c>
      <c r="BB45" s="374">
        <v>718.33820000000003</v>
      </c>
      <c r="BC45" s="374">
        <v>723.15309999999999</v>
      </c>
      <c r="BD45" s="374">
        <v>835.61950000000002</v>
      </c>
      <c r="BE45" s="374">
        <v>931.60080000000005</v>
      </c>
      <c r="BF45" s="374">
        <v>919.32920000000001</v>
      </c>
      <c r="BG45" s="374">
        <v>816.89499999999998</v>
      </c>
      <c r="BH45" s="374">
        <v>719.40620000000001</v>
      </c>
      <c r="BI45" s="374">
        <v>751.15679999999998</v>
      </c>
      <c r="BJ45" s="374">
        <v>841.01769999999999</v>
      </c>
      <c r="BK45" s="374">
        <v>883.80380000000002</v>
      </c>
      <c r="BL45" s="374">
        <v>891.06200000000001</v>
      </c>
      <c r="BM45" s="374">
        <v>782.01400000000001</v>
      </c>
      <c r="BN45" s="374">
        <v>730.76250000000005</v>
      </c>
      <c r="BO45" s="374">
        <v>735.07050000000004</v>
      </c>
      <c r="BP45" s="374">
        <v>840.65039999999999</v>
      </c>
      <c r="BQ45" s="374">
        <v>933.21040000000005</v>
      </c>
      <c r="BR45" s="374">
        <v>919.67139999999995</v>
      </c>
      <c r="BS45" s="374">
        <v>819.3809</v>
      </c>
      <c r="BT45" s="374">
        <v>731.16179999999997</v>
      </c>
      <c r="BU45" s="374">
        <v>763.36770000000001</v>
      </c>
      <c r="BV45" s="374">
        <v>854.13789999999995</v>
      </c>
    </row>
    <row r="46" spans="1:74" s="116" customFormat="1" ht="11.1" customHeight="1" x14ac:dyDescent="0.2">
      <c r="A46" s="111" t="s">
        <v>863</v>
      </c>
      <c r="B46" s="205" t="s">
        <v>592</v>
      </c>
      <c r="C46" s="259">
        <v>2105.5361071000002</v>
      </c>
      <c r="D46" s="259">
        <v>2053.5195171999999</v>
      </c>
      <c r="E46" s="259">
        <v>1893.8172148000001</v>
      </c>
      <c r="F46" s="259">
        <v>1896.636084</v>
      </c>
      <c r="G46" s="259">
        <v>2071.6246606</v>
      </c>
      <c r="H46" s="259">
        <v>2313.4757453000002</v>
      </c>
      <c r="I46" s="259">
        <v>2572.5715006</v>
      </c>
      <c r="J46" s="259">
        <v>2503.1564822999999</v>
      </c>
      <c r="K46" s="259">
        <v>2254.2060956999999</v>
      </c>
      <c r="L46" s="259">
        <v>1971.8379706000001</v>
      </c>
      <c r="M46" s="259">
        <v>1957.1778346999999</v>
      </c>
      <c r="N46" s="259">
        <v>1995.2001719</v>
      </c>
      <c r="O46" s="259">
        <v>2131.7008234999998</v>
      </c>
      <c r="P46" s="259">
        <v>2179.1019449999999</v>
      </c>
      <c r="Q46" s="259">
        <v>2036.9004829</v>
      </c>
      <c r="R46" s="259">
        <v>1917.607602</v>
      </c>
      <c r="S46" s="259">
        <v>1969.5436668</v>
      </c>
      <c r="T46" s="259">
        <v>2323.8620727000002</v>
      </c>
      <c r="U46" s="259">
        <v>2460.6484365000001</v>
      </c>
      <c r="V46" s="259">
        <v>2427.1095997000002</v>
      </c>
      <c r="W46" s="259">
        <v>2284.6279017000002</v>
      </c>
      <c r="X46" s="259">
        <v>2016.8666784</v>
      </c>
      <c r="Y46" s="259">
        <v>2012.8191019999999</v>
      </c>
      <c r="Z46" s="259">
        <v>2114.0419671</v>
      </c>
      <c r="AA46" s="259">
        <v>2397.1944210000001</v>
      </c>
      <c r="AB46" s="259">
        <v>2319.7690868</v>
      </c>
      <c r="AC46" s="259">
        <v>2072.0891919000001</v>
      </c>
      <c r="AD46" s="259">
        <v>1916.7132942999999</v>
      </c>
      <c r="AE46" s="259">
        <v>2039.7186594</v>
      </c>
      <c r="AF46" s="259">
        <v>2353.0508682999998</v>
      </c>
      <c r="AG46" s="259">
        <v>2459.5541535000002</v>
      </c>
      <c r="AH46" s="259">
        <v>2469.4710877000002</v>
      </c>
      <c r="AI46" s="259">
        <v>2328.5561520000001</v>
      </c>
      <c r="AJ46" s="259">
        <v>2003.0938541999999</v>
      </c>
      <c r="AK46" s="259">
        <v>2030.0027097</v>
      </c>
      <c r="AL46" s="259">
        <v>2101.7102432000001</v>
      </c>
      <c r="AM46" s="259">
        <v>2295.2000118999999</v>
      </c>
      <c r="AN46" s="259">
        <v>2416.0862456999998</v>
      </c>
      <c r="AO46" s="259">
        <v>2088.4469718999999</v>
      </c>
      <c r="AP46" s="259">
        <v>1943.2870157</v>
      </c>
      <c r="AQ46" s="259">
        <v>2089.7657525999998</v>
      </c>
      <c r="AR46" s="259">
        <v>2441.9606712999998</v>
      </c>
      <c r="AS46" s="259">
        <v>2579.3239542000001</v>
      </c>
      <c r="AT46" s="259">
        <v>2528.5571568</v>
      </c>
      <c r="AU46" s="259">
        <v>2344.7403147</v>
      </c>
      <c r="AV46" s="259">
        <v>1999.3081626000001</v>
      </c>
      <c r="AW46" s="259">
        <v>1977.3654093</v>
      </c>
      <c r="AX46" s="259">
        <v>2024.43</v>
      </c>
      <c r="AY46" s="259">
        <v>2234.817</v>
      </c>
      <c r="AZ46" s="374">
        <v>2235.7170000000001</v>
      </c>
      <c r="BA46" s="374">
        <v>2027.3889999999999</v>
      </c>
      <c r="BB46" s="374">
        <v>1930.693</v>
      </c>
      <c r="BC46" s="374">
        <v>2047.682</v>
      </c>
      <c r="BD46" s="374">
        <v>2388.576</v>
      </c>
      <c r="BE46" s="374">
        <v>2573.558</v>
      </c>
      <c r="BF46" s="374">
        <v>2572.777</v>
      </c>
      <c r="BG46" s="374">
        <v>2378.8470000000002</v>
      </c>
      <c r="BH46" s="374">
        <v>2039.067</v>
      </c>
      <c r="BI46" s="374">
        <v>1995.884</v>
      </c>
      <c r="BJ46" s="374">
        <v>2186.4960000000001</v>
      </c>
      <c r="BK46" s="374">
        <v>2373.3090000000002</v>
      </c>
      <c r="BL46" s="374">
        <v>2370.8870000000002</v>
      </c>
      <c r="BM46" s="374">
        <v>2058.6089999999999</v>
      </c>
      <c r="BN46" s="374">
        <v>1965.258</v>
      </c>
      <c r="BO46" s="374">
        <v>2077.5349999999999</v>
      </c>
      <c r="BP46" s="374">
        <v>2419.674</v>
      </c>
      <c r="BQ46" s="374">
        <v>2604.5300000000002</v>
      </c>
      <c r="BR46" s="374">
        <v>2604.172</v>
      </c>
      <c r="BS46" s="374">
        <v>2412.0309999999999</v>
      </c>
      <c r="BT46" s="374">
        <v>2071.3339999999998</v>
      </c>
      <c r="BU46" s="374">
        <v>2025.28</v>
      </c>
      <c r="BV46" s="374">
        <v>2243.1669999999999</v>
      </c>
    </row>
    <row r="47" spans="1:74" s="116" customFormat="1" ht="11.1" customHeight="1" x14ac:dyDescent="0.2">
      <c r="A47" s="111" t="s">
        <v>864</v>
      </c>
      <c r="B47" s="205" t="s">
        <v>593</v>
      </c>
      <c r="C47" s="259">
        <v>887.52385871000001</v>
      </c>
      <c r="D47" s="259">
        <v>882.70974206999995</v>
      </c>
      <c r="E47" s="259">
        <v>801.44096064999997</v>
      </c>
      <c r="F47" s="259">
        <v>796.295028</v>
      </c>
      <c r="G47" s="259">
        <v>837.07707289999996</v>
      </c>
      <c r="H47" s="259">
        <v>924.63078967000001</v>
      </c>
      <c r="I47" s="259">
        <v>1020.33222</v>
      </c>
      <c r="J47" s="259">
        <v>1000.0008913</v>
      </c>
      <c r="K47" s="259">
        <v>925.09598332999997</v>
      </c>
      <c r="L47" s="259">
        <v>789.93136934999995</v>
      </c>
      <c r="M47" s="259">
        <v>801.22187499999995</v>
      </c>
      <c r="N47" s="259">
        <v>824.47724805999997</v>
      </c>
      <c r="O47" s="259">
        <v>911.42645742000002</v>
      </c>
      <c r="P47" s="259">
        <v>924.13858035999999</v>
      </c>
      <c r="Q47" s="259">
        <v>854.80108194000002</v>
      </c>
      <c r="R47" s="259">
        <v>820.90436299999999</v>
      </c>
      <c r="S47" s="259">
        <v>794.30313032000004</v>
      </c>
      <c r="T47" s="259">
        <v>910.13407299999994</v>
      </c>
      <c r="U47" s="259">
        <v>948.68834547999995</v>
      </c>
      <c r="V47" s="259">
        <v>961.94145129000003</v>
      </c>
      <c r="W47" s="259">
        <v>928.55058332999999</v>
      </c>
      <c r="X47" s="259">
        <v>788.00255000000004</v>
      </c>
      <c r="Y47" s="259">
        <v>776.65246666999997</v>
      </c>
      <c r="Z47" s="259">
        <v>849.83147676999999</v>
      </c>
      <c r="AA47" s="259">
        <v>976.47876065000003</v>
      </c>
      <c r="AB47" s="259">
        <v>1002.238285</v>
      </c>
      <c r="AC47" s="259">
        <v>825.44218290000003</v>
      </c>
      <c r="AD47" s="259">
        <v>760.52557300000001</v>
      </c>
      <c r="AE47" s="259">
        <v>773.93288323000002</v>
      </c>
      <c r="AF47" s="259">
        <v>904.85996999999998</v>
      </c>
      <c r="AG47" s="259">
        <v>939.32594289999997</v>
      </c>
      <c r="AH47" s="259">
        <v>947.96276225999998</v>
      </c>
      <c r="AI47" s="259">
        <v>941.39599399999997</v>
      </c>
      <c r="AJ47" s="259">
        <v>786.54853387000003</v>
      </c>
      <c r="AK47" s="259">
        <v>798.70077600000002</v>
      </c>
      <c r="AL47" s="259">
        <v>838.48214968000002</v>
      </c>
      <c r="AM47" s="259">
        <v>908.92429097000002</v>
      </c>
      <c r="AN47" s="259">
        <v>971.09968463999996</v>
      </c>
      <c r="AO47" s="259">
        <v>839.14469839000003</v>
      </c>
      <c r="AP47" s="259">
        <v>745.85652332999996</v>
      </c>
      <c r="AQ47" s="259">
        <v>761.26194065000004</v>
      </c>
      <c r="AR47" s="259">
        <v>897.92600367</v>
      </c>
      <c r="AS47" s="259">
        <v>973.84248580999997</v>
      </c>
      <c r="AT47" s="259">
        <v>977.70491934999995</v>
      </c>
      <c r="AU47" s="259">
        <v>905.22175132999996</v>
      </c>
      <c r="AV47" s="259">
        <v>753.40766515999996</v>
      </c>
      <c r="AW47" s="259">
        <v>722.87219866999999</v>
      </c>
      <c r="AX47" s="259">
        <v>784.05430000000001</v>
      </c>
      <c r="AY47" s="259">
        <v>882.27390000000003</v>
      </c>
      <c r="AZ47" s="374">
        <v>909.67840000000001</v>
      </c>
      <c r="BA47" s="374">
        <v>801.80880000000002</v>
      </c>
      <c r="BB47" s="374">
        <v>766.05849999999998</v>
      </c>
      <c r="BC47" s="374">
        <v>771.14120000000003</v>
      </c>
      <c r="BD47" s="374">
        <v>898.64739999999995</v>
      </c>
      <c r="BE47" s="374">
        <v>978.42380000000003</v>
      </c>
      <c r="BF47" s="374">
        <v>995.37819999999999</v>
      </c>
      <c r="BG47" s="374">
        <v>936.99450000000002</v>
      </c>
      <c r="BH47" s="374">
        <v>775.65160000000003</v>
      </c>
      <c r="BI47" s="374">
        <v>758.83699999999999</v>
      </c>
      <c r="BJ47" s="374">
        <v>845.2432</v>
      </c>
      <c r="BK47" s="374">
        <v>929.41120000000001</v>
      </c>
      <c r="BL47" s="374">
        <v>951.30070000000001</v>
      </c>
      <c r="BM47" s="374">
        <v>815.65539999999999</v>
      </c>
      <c r="BN47" s="374">
        <v>777.06100000000004</v>
      </c>
      <c r="BO47" s="374">
        <v>781.34019999999998</v>
      </c>
      <c r="BP47" s="374">
        <v>909.9787</v>
      </c>
      <c r="BQ47" s="374">
        <v>988.99059999999997</v>
      </c>
      <c r="BR47" s="374">
        <v>1002.768</v>
      </c>
      <c r="BS47" s="374">
        <v>946.11590000000001</v>
      </c>
      <c r="BT47" s="374">
        <v>783.46389999999997</v>
      </c>
      <c r="BU47" s="374">
        <v>766.25059999999996</v>
      </c>
      <c r="BV47" s="374">
        <v>861.90459999999996</v>
      </c>
    </row>
    <row r="48" spans="1:74" s="116" customFormat="1" ht="11.1" customHeight="1" x14ac:dyDescent="0.2">
      <c r="A48" s="111" t="s">
        <v>865</v>
      </c>
      <c r="B48" s="205" t="s">
        <v>594</v>
      </c>
      <c r="C48" s="259">
        <v>1412.8299923</v>
      </c>
      <c r="D48" s="259">
        <v>1379.5453393</v>
      </c>
      <c r="E48" s="259">
        <v>1295.9776539</v>
      </c>
      <c r="F48" s="259">
        <v>1341.3848556999999</v>
      </c>
      <c r="G48" s="259">
        <v>1466.1883826000001</v>
      </c>
      <c r="H48" s="259">
        <v>1726.565323</v>
      </c>
      <c r="I48" s="259">
        <v>1850.8494184000001</v>
      </c>
      <c r="J48" s="259">
        <v>1896.9608215999999</v>
      </c>
      <c r="K48" s="259">
        <v>1729.7433490000001</v>
      </c>
      <c r="L48" s="259">
        <v>1439.4932326000001</v>
      </c>
      <c r="M48" s="259">
        <v>1342.4795509999999</v>
      </c>
      <c r="N48" s="259">
        <v>1341.6701074</v>
      </c>
      <c r="O48" s="259">
        <v>1503.6029142</v>
      </c>
      <c r="P48" s="259">
        <v>1454.7409886</v>
      </c>
      <c r="Q48" s="259">
        <v>1333.6576639</v>
      </c>
      <c r="R48" s="259">
        <v>1371.411746</v>
      </c>
      <c r="S48" s="259">
        <v>1406.5786705999999</v>
      </c>
      <c r="T48" s="259">
        <v>1723.6444300000001</v>
      </c>
      <c r="U48" s="259">
        <v>1826.2843706000001</v>
      </c>
      <c r="V48" s="259">
        <v>1884.8356025999999</v>
      </c>
      <c r="W48" s="259">
        <v>1838.3128437</v>
      </c>
      <c r="X48" s="259">
        <v>1536.1244729</v>
      </c>
      <c r="Y48" s="259">
        <v>1375.5064877</v>
      </c>
      <c r="Z48" s="259">
        <v>1516.6060229</v>
      </c>
      <c r="AA48" s="259">
        <v>1643.8234181</v>
      </c>
      <c r="AB48" s="259">
        <v>1669.3786436</v>
      </c>
      <c r="AC48" s="259">
        <v>1429.7977100000001</v>
      </c>
      <c r="AD48" s="259">
        <v>1399.3777520000001</v>
      </c>
      <c r="AE48" s="259">
        <v>1457.5629799999999</v>
      </c>
      <c r="AF48" s="259">
        <v>1730.5330260000001</v>
      </c>
      <c r="AG48" s="259">
        <v>1824.548871</v>
      </c>
      <c r="AH48" s="259">
        <v>1883.3043531999999</v>
      </c>
      <c r="AI48" s="259">
        <v>1866.8823709999999</v>
      </c>
      <c r="AJ48" s="259">
        <v>1570.3505164999999</v>
      </c>
      <c r="AK48" s="259">
        <v>1428.5267533000001</v>
      </c>
      <c r="AL48" s="259">
        <v>1463.180151</v>
      </c>
      <c r="AM48" s="259">
        <v>1550.5672348000001</v>
      </c>
      <c r="AN48" s="259">
        <v>1572.9066154</v>
      </c>
      <c r="AO48" s="259">
        <v>1457.4766758000001</v>
      </c>
      <c r="AP48" s="259">
        <v>1367.8035493</v>
      </c>
      <c r="AQ48" s="259">
        <v>1390.9297939</v>
      </c>
      <c r="AR48" s="259">
        <v>1713.2033406999999</v>
      </c>
      <c r="AS48" s="259">
        <v>1901.3269009999999</v>
      </c>
      <c r="AT48" s="259">
        <v>1938.8548444999999</v>
      </c>
      <c r="AU48" s="259">
        <v>1834.1719123</v>
      </c>
      <c r="AV48" s="259">
        <v>1565.4337839</v>
      </c>
      <c r="AW48" s="259">
        <v>1362.1131903</v>
      </c>
      <c r="AX48" s="259">
        <v>1436.546</v>
      </c>
      <c r="AY48" s="259">
        <v>1521.5070000000001</v>
      </c>
      <c r="AZ48" s="374">
        <v>1539.162</v>
      </c>
      <c r="BA48" s="374">
        <v>1413.8340000000001</v>
      </c>
      <c r="BB48" s="374">
        <v>1399.7380000000001</v>
      </c>
      <c r="BC48" s="374">
        <v>1464.433</v>
      </c>
      <c r="BD48" s="374">
        <v>1755.223</v>
      </c>
      <c r="BE48" s="374">
        <v>1881.942</v>
      </c>
      <c r="BF48" s="374">
        <v>1941.5070000000001</v>
      </c>
      <c r="BG48" s="374">
        <v>1829.98</v>
      </c>
      <c r="BH48" s="374">
        <v>1552.09</v>
      </c>
      <c r="BI48" s="374">
        <v>1393.4349999999999</v>
      </c>
      <c r="BJ48" s="374">
        <v>1479.077</v>
      </c>
      <c r="BK48" s="374">
        <v>1573.0709999999999</v>
      </c>
      <c r="BL48" s="374">
        <v>1579.8489999999999</v>
      </c>
      <c r="BM48" s="374">
        <v>1422.421</v>
      </c>
      <c r="BN48" s="374">
        <v>1410.3</v>
      </c>
      <c r="BO48" s="374">
        <v>1477.8579999999999</v>
      </c>
      <c r="BP48" s="374">
        <v>1796.5239999999999</v>
      </c>
      <c r="BQ48" s="374">
        <v>1924.5519999999999</v>
      </c>
      <c r="BR48" s="374">
        <v>1984.279</v>
      </c>
      <c r="BS48" s="374">
        <v>1870.2380000000001</v>
      </c>
      <c r="BT48" s="374">
        <v>1566.83</v>
      </c>
      <c r="BU48" s="374">
        <v>1405.92</v>
      </c>
      <c r="BV48" s="374">
        <v>1500.0029999999999</v>
      </c>
    </row>
    <row r="49" spans="1:74" s="116" customFormat="1" ht="11.1" customHeight="1" x14ac:dyDescent="0.2">
      <c r="A49" s="111" t="s">
        <v>866</v>
      </c>
      <c r="B49" s="205" t="s">
        <v>595</v>
      </c>
      <c r="C49" s="259">
        <v>695.05964902999995</v>
      </c>
      <c r="D49" s="259">
        <v>692.14954896999996</v>
      </c>
      <c r="E49" s="259">
        <v>647.61841967999999</v>
      </c>
      <c r="F49" s="259">
        <v>660.67933866999999</v>
      </c>
      <c r="G49" s="259">
        <v>715.93161161</v>
      </c>
      <c r="H49" s="259">
        <v>839.51156933000004</v>
      </c>
      <c r="I49" s="259">
        <v>890.34922226000003</v>
      </c>
      <c r="J49" s="259">
        <v>907.11648064999997</v>
      </c>
      <c r="K49" s="259">
        <v>796.29677232999995</v>
      </c>
      <c r="L49" s="259">
        <v>688.08656355000005</v>
      </c>
      <c r="M49" s="259">
        <v>662.13388567000004</v>
      </c>
      <c r="N49" s="259">
        <v>699.26089870999999</v>
      </c>
      <c r="O49" s="259">
        <v>739.17392515999995</v>
      </c>
      <c r="P49" s="259">
        <v>713.74874750000004</v>
      </c>
      <c r="Q49" s="259">
        <v>655.05115193999995</v>
      </c>
      <c r="R49" s="259">
        <v>667.99101267000003</v>
      </c>
      <c r="S49" s="259">
        <v>716.41082065000001</v>
      </c>
      <c r="T49" s="259">
        <v>850.63220133000004</v>
      </c>
      <c r="U49" s="259">
        <v>908.25910161000002</v>
      </c>
      <c r="V49" s="259">
        <v>881.91937742000005</v>
      </c>
      <c r="W49" s="259">
        <v>789.16808232999995</v>
      </c>
      <c r="X49" s="259">
        <v>662.57137935000003</v>
      </c>
      <c r="Y49" s="259">
        <v>668.24557566999999</v>
      </c>
      <c r="Z49" s="259">
        <v>723.53786258000002</v>
      </c>
      <c r="AA49" s="259">
        <v>716.94657934999998</v>
      </c>
      <c r="AB49" s="259">
        <v>700.74965393000002</v>
      </c>
      <c r="AC49" s="259">
        <v>650.84863839000002</v>
      </c>
      <c r="AD49" s="259">
        <v>667.02381066999999</v>
      </c>
      <c r="AE49" s="259">
        <v>718.11725451999996</v>
      </c>
      <c r="AF49" s="259">
        <v>835.28984366999998</v>
      </c>
      <c r="AG49" s="259">
        <v>916.13385031999996</v>
      </c>
      <c r="AH49" s="259">
        <v>856.03849226</v>
      </c>
      <c r="AI49" s="259">
        <v>812.54515000000004</v>
      </c>
      <c r="AJ49" s="259">
        <v>693.82163645000003</v>
      </c>
      <c r="AK49" s="259">
        <v>675.95258200000001</v>
      </c>
      <c r="AL49" s="259">
        <v>707.8507171</v>
      </c>
      <c r="AM49" s="259">
        <v>726.40842194000004</v>
      </c>
      <c r="AN49" s="259">
        <v>689.75070214000004</v>
      </c>
      <c r="AO49" s="259">
        <v>660.89264387000003</v>
      </c>
      <c r="AP49" s="259">
        <v>666.47493233</v>
      </c>
      <c r="AQ49" s="259">
        <v>680.96888258000001</v>
      </c>
      <c r="AR49" s="259">
        <v>848.56938366999998</v>
      </c>
      <c r="AS49" s="259">
        <v>886.61604451999995</v>
      </c>
      <c r="AT49" s="259">
        <v>908.58393709999996</v>
      </c>
      <c r="AU49" s="259">
        <v>825.14927599999999</v>
      </c>
      <c r="AV49" s="259">
        <v>711.52107129000001</v>
      </c>
      <c r="AW49" s="259">
        <v>681.07804867000004</v>
      </c>
      <c r="AX49" s="259">
        <v>730.79160000000002</v>
      </c>
      <c r="AY49" s="259">
        <v>735.14670000000001</v>
      </c>
      <c r="AZ49" s="374">
        <v>709.94010000000003</v>
      </c>
      <c r="BA49" s="374">
        <v>671.94179999999994</v>
      </c>
      <c r="BB49" s="374">
        <v>677.74509999999998</v>
      </c>
      <c r="BC49" s="374">
        <v>715.77440000000001</v>
      </c>
      <c r="BD49" s="374">
        <v>845.98789999999997</v>
      </c>
      <c r="BE49" s="374">
        <v>937.1771</v>
      </c>
      <c r="BF49" s="374">
        <v>927.47149999999999</v>
      </c>
      <c r="BG49" s="374">
        <v>838.17849999999999</v>
      </c>
      <c r="BH49" s="374">
        <v>719.81410000000005</v>
      </c>
      <c r="BI49" s="374">
        <v>700.3963</v>
      </c>
      <c r="BJ49" s="374">
        <v>739.95730000000003</v>
      </c>
      <c r="BK49" s="374">
        <v>748.05930000000001</v>
      </c>
      <c r="BL49" s="374">
        <v>734.54139999999995</v>
      </c>
      <c r="BM49" s="374">
        <v>687.0924</v>
      </c>
      <c r="BN49" s="374">
        <v>693.14290000000005</v>
      </c>
      <c r="BO49" s="374">
        <v>732.45860000000005</v>
      </c>
      <c r="BP49" s="374">
        <v>861.90440000000001</v>
      </c>
      <c r="BQ49" s="374">
        <v>952.86770000000001</v>
      </c>
      <c r="BR49" s="374">
        <v>943.19309999999996</v>
      </c>
      <c r="BS49" s="374">
        <v>854.27859999999998</v>
      </c>
      <c r="BT49" s="374">
        <v>736.30079999999998</v>
      </c>
      <c r="BU49" s="374">
        <v>718.16049999999996</v>
      </c>
      <c r="BV49" s="374">
        <v>754.92129999999997</v>
      </c>
    </row>
    <row r="50" spans="1:74" s="116" customFormat="1" ht="11.1" customHeight="1" x14ac:dyDescent="0.2">
      <c r="A50" s="111" t="s">
        <v>867</v>
      </c>
      <c r="B50" s="205" t="s">
        <v>259</v>
      </c>
      <c r="C50" s="259">
        <v>1105.2616668000001</v>
      </c>
      <c r="D50" s="259">
        <v>1093.1562793000001</v>
      </c>
      <c r="E50" s="259">
        <v>1055.1840818999999</v>
      </c>
      <c r="F50" s="259">
        <v>1005.8142810000001</v>
      </c>
      <c r="G50" s="259">
        <v>1013.0798334999999</v>
      </c>
      <c r="H50" s="259">
        <v>1087.0698887000001</v>
      </c>
      <c r="I50" s="259">
        <v>1115.7513389999999</v>
      </c>
      <c r="J50" s="259">
        <v>1216.6945241999999</v>
      </c>
      <c r="K50" s="259">
        <v>1149.7893369999999</v>
      </c>
      <c r="L50" s="259">
        <v>1113.6307334999999</v>
      </c>
      <c r="M50" s="259">
        <v>1040.7084159999999</v>
      </c>
      <c r="N50" s="259">
        <v>1069.4412774</v>
      </c>
      <c r="O50" s="259">
        <v>1160.2599126</v>
      </c>
      <c r="P50" s="259">
        <v>1131.2932103999999</v>
      </c>
      <c r="Q50" s="259">
        <v>1031.5789735000001</v>
      </c>
      <c r="R50" s="259">
        <v>1025.5828687000001</v>
      </c>
      <c r="S50" s="259">
        <v>1037.7704260999999</v>
      </c>
      <c r="T50" s="259">
        <v>1074.3307563000001</v>
      </c>
      <c r="U50" s="259">
        <v>1196.6533681000001</v>
      </c>
      <c r="V50" s="259">
        <v>1174.6937129</v>
      </c>
      <c r="W50" s="259">
        <v>1163.5041862999999</v>
      </c>
      <c r="X50" s="259">
        <v>1070.2855142000001</v>
      </c>
      <c r="Y50" s="259">
        <v>1013.2396927</v>
      </c>
      <c r="Z50" s="259">
        <v>1131.3460623000001</v>
      </c>
      <c r="AA50" s="259">
        <v>1121.9041961</v>
      </c>
      <c r="AB50" s="259">
        <v>1126.7213354</v>
      </c>
      <c r="AC50" s="259">
        <v>1011.0425281</v>
      </c>
      <c r="AD50" s="259">
        <v>1034.450028</v>
      </c>
      <c r="AE50" s="259">
        <v>1012.4371687</v>
      </c>
      <c r="AF50" s="259">
        <v>1106.5226299999999</v>
      </c>
      <c r="AG50" s="259">
        <v>1196.2301281</v>
      </c>
      <c r="AH50" s="259">
        <v>1182.1001567999999</v>
      </c>
      <c r="AI50" s="259">
        <v>1206.2121787000001</v>
      </c>
      <c r="AJ50" s="259">
        <v>1126.9808726000001</v>
      </c>
      <c r="AK50" s="259">
        <v>989.29960932999995</v>
      </c>
      <c r="AL50" s="259">
        <v>1104.717281</v>
      </c>
      <c r="AM50" s="259">
        <v>1076.4754376999999</v>
      </c>
      <c r="AN50" s="259">
        <v>1059.2547704000001</v>
      </c>
      <c r="AO50" s="259">
        <v>1014.1709219000001</v>
      </c>
      <c r="AP50" s="259">
        <v>1029.981135</v>
      </c>
      <c r="AQ50" s="259">
        <v>949.61455000000001</v>
      </c>
      <c r="AR50" s="259">
        <v>1093.0670279999999</v>
      </c>
      <c r="AS50" s="259">
        <v>1177.5898990000001</v>
      </c>
      <c r="AT50" s="259">
        <v>1148.6458439</v>
      </c>
      <c r="AU50" s="259">
        <v>1190.8809793</v>
      </c>
      <c r="AV50" s="259">
        <v>1115.7935709999999</v>
      </c>
      <c r="AW50" s="259">
        <v>1030.2434263</v>
      </c>
      <c r="AX50" s="259">
        <v>1117.6310000000001</v>
      </c>
      <c r="AY50" s="259">
        <v>1099.712</v>
      </c>
      <c r="AZ50" s="374">
        <v>1080.335</v>
      </c>
      <c r="BA50" s="374">
        <v>1024.239</v>
      </c>
      <c r="BB50" s="374">
        <v>1011.933</v>
      </c>
      <c r="BC50" s="374">
        <v>986.55269999999996</v>
      </c>
      <c r="BD50" s="374">
        <v>1086.1510000000001</v>
      </c>
      <c r="BE50" s="374">
        <v>1145.585</v>
      </c>
      <c r="BF50" s="374">
        <v>1172.1369999999999</v>
      </c>
      <c r="BG50" s="374">
        <v>1159.2270000000001</v>
      </c>
      <c r="BH50" s="374">
        <v>1098.9380000000001</v>
      </c>
      <c r="BI50" s="374">
        <v>1038.346</v>
      </c>
      <c r="BJ50" s="374">
        <v>1119.9680000000001</v>
      </c>
      <c r="BK50" s="374">
        <v>1117.325</v>
      </c>
      <c r="BL50" s="374">
        <v>1113.825</v>
      </c>
      <c r="BM50" s="374">
        <v>1041.2149999999999</v>
      </c>
      <c r="BN50" s="374">
        <v>1029.6300000000001</v>
      </c>
      <c r="BO50" s="374">
        <v>1004.775</v>
      </c>
      <c r="BP50" s="374">
        <v>1099.26</v>
      </c>
      <c r="BQ50" s="374">
        <v>1158.1030000000001</v>
      </c>
      <c r="BR50" s="374">
        <v>1189.3389999999999</v>
      </c>
      <c r="BS50" s="374">
        <v>1174.049</v>
      </c>
      <c r="BT50" s="374">
        <v>1114.039</v>
      </c>
      <c r="BU50" s="374">
        <v>1054.2260000000001</v>
      </c>
      <c r="BV50" s="374">
        <v>1134.8309999999999</v>
      </c>
    </row>
    <row r="51" spans="1:74" s="116" customFormat="1" ht="11.1" customHeight="1" x14ac:dyDescent="0.2">
      <c r="A51" s="111" t="s">
        <v>868</v>
      </c>
      <c r="B51" s="205" t="s">
        <v>260</v>
      </c>
      <c r="C51" s="259">
        <v>46.218376773999999</v>
      </c>
      <c r="D51" s="259">
        <v>46.479645171999998</v>
      </c>
      <c r="E51" s="259">
        <v>43.463917097</v>
      </c>
      <c r="F51" s="259">
        <v>42.790675333000003</v>
      </c>
      <c r="G51" s="259">
        <v>41.522845160999999</v>
      </c>
      <c r="H51" s="259">
        <v>41.825812333000002</v>
      </c>
      <c r="I51" s="259">
        <v>42.364935160999998</v>
      </c>
      <c r="J51" s="259">
        <v>43.665763871000003</v>
      </c>
      <c r="K51" s="259">
        <v>42.847057667000001</v>
      </c>
      <c r="L51" s="259">
        <v>43.717998065000003</v>
      </c>
      <c r="M51" s="259">
        <v>45.201676667000001</v>
      </c>
      <c r="N51" s="259">
        <v>46.391378064999998</v>
      </c>
      <c r="O51" s="259">
        <v>44.936419354999998</v>
      </c>
      <c r="P51" s="259">
        <v>43.543373213999999</v>
      </c>
      <c r="Q51" s="259">
        <v>41.860784838999997</v>
      </c>
      <c r="R51" s="259">
        <v>42.754733667000004</v>
      </c>
      <c r="S51" s="259">
        <v>42.01267</v>
      </c>
      <c r="T51" s="259">
        <v>41.630243333000003</v>
      </c>
      <c r="U51" s="259">
        <v>42.485750645000003</v>
      </c>
      <c r="V51" s="259">
        <v>43.539043548000002</v>
      </c>
      <c r="W51" s="259">
        <v>43.193650667</v>
      </c>
      <c r="X51" s="259">
        <v>43.287511934999998</v>
      </c>
      <c r="Y51" s="259">
        <v>43.688008666999998</v>
      </c>
      <c r="Z51" s="259">
        <v>45.560479999999998</v>
      </c>
      <c r="AA51" s="259">
        <v>44.073560645000001</v>
      </c>
      <c r="AB51" s="259">
        <v>44.854883213999997</v>
      </c>
      <c r="AC51" s="259">
        <v>42.200133225999998</v>
      </c>
      <c r="AD51" s="259">
        <v>41.215752000000002</v>
      </c>
      <c r="AE51" s="259">
        <v>40.832329031999997</v>
      </c>
      <c r="AF51" s="259">
        <v>41.166615667000002</v>
      </c>
      <c r="AG51" s="259">
        <v>42.207885161</v>
      </c>
      <c r="AH51" s="259">
        <v>43.098138710000001</v>
      </c>
      <c r="AI51" s="259">
        <v>43.953079000000002</v>
      </c>
      <c r="AJ51" s="259">
        <v>43.957948709999997</v>
      </c>
      <c r="AK51" s="259">
        <v>43.520268332999997</v>
      </c>
      <c r="AL51" s="259">
        <v>43.264064839</v>
      </c>
      <c r="AM51" s="259">
        <v>42.474486773999999</v>
      </c>
      <c r="AN51" s="259">
        <v>44.351744285999999</v>
      </c>
      <c r="AO51" s="259">
        <v>41.148509677</v>
      </c>
      <c r="AP51" s="259">
        <v>41.651121000000003</v>
      </c>
      <c r="AQ51" s="259">
        <v>39.648307418999998</v>
      </c>
      <c r="AR51" s="259">
        <v>41.001065666999999</v>
      </c>
      <c r="AS51" s="259">
        <v>42.985153226000001</v>
      </c>
      <c r="AT51" s="259">
        <v>44.728008064999997</v>
      </c>
      <c r="AU51" s="259">
        <v>44.929251000000001</v>
      </c>
      <c r="AV51" s="259">
        <v>43.056239032000001</v>
      </c>
      <c r="AW51" s="259">
        <v>44.780959332999998</v>
      </c>
      <c r="AX51" s="259">
        <v>43.938389999999998</v>
      </c>
      <c r="AY51" s="259">
        <v>43.344160000000002</v>
      </c>
      <c r="AZ51" s="374">
        <v>44.485590000000002</v>
      </c>
      <c r="BA51" s="374">
        <v>41.575429999999997</v>
      </c>
      <c r="BB51" s="374">
        <v>41.543300000000002</v>
      </c>
      <c r="BC51" s="374">
        <v>40.451450000000001</v>
      </c>
      <c r="BD51" s="374">
        <v>41.384529999999998</v>
      </c>
      <c r="BE51" s="374">
        <v>43.050109999999997</v>
      </c>
      <c r="BF51" s="374">
        <v>44.306759999999997</v>
      </c>
      <c r="BG51" s="374">
        <v>44.322830000000003</v>
      </c>
      <c r="BH51" s="374">
        <v>43.218449999999997</v>
      </c>
      <c r="BI51" s="374">
        <v>44.145049999999998</v>
      </c>
      <c r="BJ51" s="374">
        <v>44.306800000000003</v>
      </c>
      <c r="BK51" s="374">
        <v>43.778500000000001</v>
      </c>
      <c r="BL51" s="374">
        <v>44.386060000000001</v>
      </c>
      <c r="BM51" s="374">
        <v>41.5685</v>
      </c>
      <c r="BN51" s="374">
        <v>41.666510000000002</v>
      </c>
      <c r="BO51" s="374">
        <v>40.603369999999998</v>
      </c>
      <c r="BP51" s="374">
        <v>41.596220000000002</v>
      </c>
      <c r="BQ51" s="374">
        <v>43.207050000000002</v>
      </c>
      <c r="BR51" s="374">
        <v>44.467500000000001</v>
      </c>
      <c r="BS51" s="374">
        <v>44.44538</v>
      </c>
      <c r="BT51" s="374">
        <v>43.451619999999998</v>
      </c>
      <c r="BU51" s="374">
        <v>44.36983</v>
      </c>
      <c r="BV51" s="374">
        <v>44.442070000000001</v>
      </c>
    </row>
    <row r="52" spans="1:74" s="116" customFormat="1" ht="11.1" customHeight="1" x14ac:dyDescent="0.2">
      <c r="A52" s="111" t="s">
        <v>869</v>
      </c>
      <c r="B52" s="206" t="s">
        <v>597</v>
      </c>
      <c r="C52" s="270">
        <v>10031.464083000001</v>
      </c>
      <c r="D52" s="270">
        <v>9895.9629303000002</v>
      </c>
      <c r="E52" s="270">
        <v>9152.6195396999992</v>
      </c>
      <c r="F52" s="270">
        <v>9025.3200383000003</v>
      </c>
      <c r="G52" s="270">
        <v>9579.6183877000003</v>
      </c>
      <c r="H52" s="270">
        <v>10838.662243999999</v>
      </c>
      <c r="I52" s="270">
        <v>11966.538773</v>
      </c>
      <c r="J52" s="270">
        <v>11767.249</v>
      </c>
      <c r="K52" s="270">
        <v>10602.990265</v>
      </c>
      <c r="L52" s="270">
        <v>9378.5632284000003</v>
      </c>
      <c r="M52" s="270">
        <v>9273.7308472999994</v>
      </c>
      <c r="N52" s="270">
        <v>9589.9394881000007</v>
      </c>
      <c r="O52" s="270">
        <v>10344.610615</v>
      </c>
      <c r="P52" s="270">
        <v>10410.013023</v>
      </c>
      <c r="Q52" s="270">
        <v>9587.9364944999998</v>
      </c>
      <c r="R52" s="270">
        <v>9259.3969627000006</v>
      </c>
      <c r="S52" s="270">
        <v>9335.4333741999999</v>
      </c>
      <c r="T52" s="270">
        <v>10673.355369999999</v>
      </c>
      <c r="U52" s="270">
        <v>11570.997643999999</v>
      </c>
      <c r="V52" s="270">
        <v>11405.793365</v>
      </c>
      <c r="W52" s="270">
        <v>10782.595224000001</v>
      </c>
      <c r="X52" s="270">
        <v>9495.8148638999992</v>
      </c>
      <c r="Y52" s="270">
        <v>9383.1441570000006</v>
      </c>
      <c r="Z52" s="270">
        <v>10208.855965000001</v>
      </c>
      <c r="AA52" s="270">
        <v>11007.686234000001</v>
      </c>
      <c r="AB52" s="270">
        <v>11033.611785999999</v>
      </c>
      <c r="AC52" s="270">
        <v>9754.4576923000004</v>
      </c>
      <c r="AD52" s="270">
        <v>9196.4555832999995</v>
      </c>
      <c r="AE52" s="270">
        <v>9400.6731619000002</v>
      </c>
      <c r="AF52" s="270">
        <v>10759.732674000001</v>
      </c>
      <c r="AG52" s="270">
        <v>11339.483414</v>
      </c>
      <c r="AH52" s="270">
        <v>11351.064209</v>
      </c>
      <c r="AI52" s="270">
        <v>10896.904064</v>
      </c>
      <c r="AJ52" s="270">
        <v>9570.3156013000007</v>
      </c>
      <c r="AK52" s="270">
        <v>9513.752794</v>
      </c>
      <c r="AL52" s="270">
        <v>9987.7319583999997</v>
      </c>
      <c r="AM52" s="270">
        <v>10519.061685000001</v>
      </c>
      <c r="AN52" s="270">
        <v>10866.487520000001</v>
      </c>
      <c r="AO52" s="270">
        <v>9754.5920461000005</v>
      </c>
      <c r="AP52" s="270">
        <v>9076.4527366999992</v>
      </c>
      <c r="AQ52" s="270">
        <v>9196.3342367999994</v>
      </c>
      <c r="AR52" s="270">
        <v>10768.47568</v>
      </c>
      <c r="AS52" s="270">
        <v>11598.612061</v>
      </c>
      <c r="AT52" s="270">
        <v>11569.306801999999</v>
      </c>
      <c r="AU52" s="270">
        <v>10989.452733</v>
      </c>
      <c r="AV52" s="270">
        <v>9464.9741806000002</v>
      </c>
      <c r="AW52" s="270">
        <v>9109.5776509999996</v>
      </c>
      <c r="AX52" s="270">
        <v>9678.8979999999992</v>
      </c>
      <c r="AY52" s="270">
        <v>10322.39</v>
      </c>
      <c r="AZ52" s="335">
        <v>10438.39</v>
      </c>
      <c r="BA52" s="335">
        <v>9536.9660000000003</v>
      </c>
      <c r="BB52" s="335">
        <v>9125.0840000000007</v>
      </c>
      <c r="BC52" s="335">
        <v>9332.4359999999997</v>
      </c>
      <c r="BD52" s="335">
        <v>10814.7</v>
      </c>
      <c r="BE52" s="335">
        <v>11773.72</v>
      </c>
      <c r="BF52" s="335">
        <v>11806.87</v>
      </c>
      <c r="BG52" s="335">
        <v>10942.89</v>
      </c>
      <c r="BH52" s="335">
        <v>9542.4509999999991</v>
      </c>
      <c r="BI52" s="335">
        <v>9316.2870000000003</v>
      </c>
      <c r="BJ52" s="335">
        <v>10136.530000000001</v>
      </c>
      <c r="BK52" s="335">
        <v>10722.28</v>
      </c>
      <c r="BL52" s="335">
        <v>10795.26</v>
      </c>
      <c r="BM52" s="335">
        <v>9654.9290000000001</v>
      </c>
      <c r="BN52" s="335">
        <v>9249.16</v>
      </c>
      <c r="BO52" s="335">
        <v>9453.3629999999994</v>
      </c>
      <c r="BP52" s="335">
        <v>10940.07</v>
      </c>
      <c r="BQ52" s="335">
        <v>11891.36</v>
      </c>
      <c r="BR52" s="335">
        <v>11922.83</v>
      </c>
      <c r="BS52" s="335">
        <v>11063.88</v>
      </c>
      <c r="BT52" s="335">
        <v>9661.2099999999991</v>
      </c>
      <c r="BU52" s="335">
        <v>9432.652</v>
      </c>
      <c r="BV52" s="335">
        <v>10304.34</v>
      </c>
    </row>
    <row r="53" spans="1:74" s="292" customFormat="1" ht="11.1" customHeight="1" x14ac:dyDescent="0.2">
      <c r="A53" s="117"/>
      <c r="C53" s="293"/>
      <c r="D53" s="293"/>
      <c r="E53" s="293"/>
      <c r="F53" s="293"/>
      <c r="G53" s="293"/>
      <c r="H53" s="293"/>
      <c r="I53" s="293"/>
      <c r="J53" s="293"/>
      <c r="K53" s="293"/>
      <c r="L53" s="293"/>
      <c r="M53" s="293"/>
      <c r="N53" s="293"/>
      <c r="O53" s="293"/>
      <c r="P53" s="293"/>
      <c r="Q53" s="293"/>
      <c r="R53" s="293"/>
      <c r="S53" s="293"/>
      <c r="T53" s="293"/>
      <c r="U53" s="293"/>
      <c r="V53" s="293"/>
      <c r="W53" s="293"/>
      <c r="X53" s="293"/>
      <c r="Y53" s="293"/>
      <c r="Z53" s="293"/>
      <c r="AA53" s="293"/>
      <c r="AB53" s="293"/>
      <c r="AC53" s="293"/>
      <c r="AD53" s="293"/>
      <c r="AE53" s="293"/>
      <c r="AF53" s="293"/>
      <c r="AG53" s="293"/>
      <c r="AH53" s="293"/>
      <c r="AI53" s="293"/>
      <c r="AJ53" s="293"/>
      <c r="AK53" s="293"/>
      <c r="AL53" s="293"/>
      <c r="AM53" s="293"/>
      <c r="AN53" s="293"/>
      <c r="AO53" s="293"/>
      <c r="AP53" s="293"/>
      <c r="AQ53" s="293"/>
      <c r="AR53" s="293"/>
      <c r="AS53" s="293"/>
      <c r="AT53" s="293"/>
      <c r="AU53" s="293"/>
      <c r="AV53" s="293"/>
      <c r="AW53" s="293"/>
      <c r="AX53" s="293"/>
      <c r="AY53" s="375"/>
      <c r="AZ53" s="375"/>
      <c r="BA53" s="375"/>
      <c r="BB53" s="375"/>
      <c r="BC53" s="375"/>
      <c r="BD53" s="375"/>
      <c r="BE53" s="375"/>
      <c r="BF53" s="697"/>
      <c r="BG53" s="375"/>
      <c r="BH53" s="375"/>
      <c r="BI53" s="375"/>
      <c r="BJ53" s="375"/>
      <c r="BK53" s="375"/>
      <c r="BL53" s="375"/>
      <c r="BM53" s="375"/>
      <c r="BN53" s="375"/>
      <c r="BO53" s="375"/>
      <c r="BP53" s="375"/>
      <c r="BQ53" s="375"/>
      <c r="BR53" s="375"/>
      <c r="BS53" s="375"/>
      <c r="BT53" s="375"/>
      <c r="BU53" s="375"/>
      <c r="BV53" s="375"/>
    </row>
    <row r="54" spans="1:74" s="292" customFormat="1" ht="12" customHeight="1" x14ac:dyDescent="0.2">
      <c r="A54" s="117"/>
      <c r="B54" s="755" t="s">
        <v>1044</v>
      </c>
      <c r="C54" s="756"/>
      <c r="D54" s="756"/>
      <c r="E54" s="756"/>
      <c r="F54" s="756"/>
      <c r="G54" s="756"/>
      <c r="H54" s="756"/>
      <c r="I54" s="756"/>
      <c r="J54" s="756"/>
      <c r="K54" s="756"/>
      <c r="L54" s="756"/>
      <c r="M54" s="756"/>
      <c r="N54" s="756"/>
      <c r="O54" s="756"/>
      <c r="P54" s="756"/>
      <c r="Q54" s="756"/>
      <c r="AY54" s="517"/>
      <c r="AZ54" s="517"/>
      <c r="BA54" s="517"/>
      <c r="BB54" s="517"/>
      <c r="BC54" s="517"/>
      <c r="BD54" s="517"/>
      <c r="BE54" s="517"/>
      <c r="BF54" s="698"/>
      <c r="BG54" s="517"/>
      <c r="BH54" s="517"/>
      <c r="BI54" s="517"/>
      <c r="BJ54" s="517"/>
    </row>
    <row r="55" spans="1:74" s="463" customFormat="1" ht="12" customHeight="1" x14ac:dyDescent="0.2">
      <c r="A55" s="462"/>
      <c r="B55" s="816" t="s">
        <v>1119</v>
      </c>
      <c r="C55" s="774"/>
      <c r="D55" s="774"/>
      <c r="E55" s="774"/>
      <c r="F55" s="774"/>
      <c r="G55" s="774"/>
      <c r="H55" s="774"/>
      <c r="I55" s="774"/>
      <c r="J55" s="774"/>
      <c r="K55" s="774"/>
      <c r="L55" s="774"/>
      <c r="M55" s="774"/>
      <c r="N55" s="774"/>
      <c r="O55" s="774"/>
      <c r="P55" s="774"/>
      <c r="Q55" s="774"/>
      <c r="AY55" s="518"/>
      <c r="AZ55" s="518"/>
      <c r="BA55" s="518"/>
      <c r="BB55" s="518"/>
      <c r="BC55" s="518"/>
      <c r="BD55" s="518"/>
      <c r="BE55" s="518"/>
      <c r="BF55" s="699"/>
      <c r="BG55" s="518"/>
      <c r="BH55" s="518"/>
      <c r="BI55" s="518"/>
      <c r="BJ55" s="518"/>
    </row>
    <row r="56" spans="1:74" s="463" customFormat="1" ht="12" customHeight="1" x14ac:dyDescent="0.2">
      <c r="A56" s="462"/>
      <c r="B56" s="777" t="s">
        <v>1071</v>
      </c>
      <c r="C56" s="778"/>
      <c r="D56" s="778"/>
      <c r="E56" s="778"/>
      <c r="F56" s="778"/>
      <c r="G56" s="778"/>
      <c r="H56" s="778"/>
      <c r="I56" s="778"/>
      <c r="J56" s="778"/>
      <c r="K56" s="778"/>
      <c r="L56" s="778"/>
      <c r="M56" s="778"/>
      <c r="N56" s="778"/>
      <c r="O56" s="778"/>
      <c r="P56" s="778"/>
      <c r="Q56" s="774"/>
      <c r="AY56" s="518"/>
      <c r="AZ56" s="518"/>
      <c r="BA56" s="518"/>
      <c r="BB56" s="518"/>
      <c r="BC56" s="518"/>
      <c r="BD56" s="518"/>
      <c r="BE56" s="518"/>
      <c r="BF56" s="699"/>
      <c r="BG56" s="518"/>
      <c r="BH56" s="518"/>
      <c r="BI56" s="518"/>
      <c r="BJ56" s="518"/>
    </row>
    <row r="57" spans="1:74" s="463" customFormat="1" ht="12" customHeight="1" x14ac:dyDescent="0.2">
      <c r="A57" s="462"/>
      <c r="B57" s="772" t="s">
        <v>1120</v>
      </c>
      <c r="C57" s="778"/>
      <c r="D57" s="778"/>
      <c r="E57" s="778"/>
      <c r="F57" s="778"/>
      <c r="G57" s="778"/>
      <c r="H57" s="778"/>
      <c r="I57" s="778"/>
      <c r="J57" s="778"/>
      <c r="K57" s="778"/>
      <c r="L57" s="778"/>
      <c r="M57" s="778"/>
      <c r="N57" s="778"/>
      <c r="O57" s="778"/>
      <c r="P57" s="778"/>
      <c r="Q57" s="774"/>
      <c r="AY57" s="518"/>
      <c r="AZ57" s="518"/>
      <c r="BA57" s="518"/>
      <c r="BB57" s="518"/>
      <c r="BC57" s="518"/>
      <c r="BD57" s="518"/>
      <c r="BE57" s="518"/>
      <c r="BF57" s="699"/>
      <c r="BG57" s="518"/>
      <c r="BH57" s="518"/>
      <c r="BI57" s="518"/>
      <c r="BJ57" s="518"/>
    </row>
    <row r="58" spans="1:74" s="463" customFormat="1" ht="12" customHeight="1" x14ac:dyDescent="0.2">
      <c r="A58" s="462"/>
      <c r="B58" s="772" t="s">
        <v>1110</v>
      </c>
      <c r="C58" s="778"/>
      <c r="D58" s="778"/>
      <c r="E58" s="778"/>
      <c r="F58" s="778"/>
      <c r="G58" s="778"/>
      <c r="H58" s="778"/>
      <c r="I58" s="778"/>
      <c r="J58" s="778"/>
      <c r="K58" s="778"/>
      <c r="L58" s="778"/>
      <c r="M58" s="778"/>
      <c r="N58" s="778"/>
      <c r="O58" s="778"/>
      <c r="P58" s="778"/>
      <c r="Q58" s="774"/>
      <c r="AY58" s="518"/>
      <c r="AZ58" s="518"/>
      <c r="BA58" s="518"/>
      <c r="BB58" s="518"/>
      <c r="BC58" s="518"/>
      <c r="BD58" s="518"/>
      <c r="BE58" s="518"/>
      <c r="BF58" s="699"/>
      <c r="BG58" s="518"/>
      <c r="BH58" s="518"/>
      <c r="BI58" s="518"/>
      <c r="BJ58" s="518"/>
    </row>
    <row r="59" spans="1:74" s="463" customFormat="1" ht="12" customHeight="1" x14ac:dyDescent="0.2">
      <c r="A59" s="462"/>
      <c r="B59" s="803" t="s">
        <v>1111</v>
      </c>
      <c r="C59" s="774"/>
      <c r="D59" s="774"/>
      <c r="E59" s="774"/>
      <c r="F59" s="774"/>
      <c r="G59" s="774"/>
      <c r="H59" s="774"/>
      <c r="I59" s="774"/>
      <c r="J59" s="774"/>
      <c r="K59" s="774"/>
      <c r="L59" s="774"/>
      <c r="M59" s="774"/>
      <c r="N59" s="774"/>
      <c r="O59" s="774"/>
      <c r="P59" s="774"/>
      <c r="Q59" s="774"/>
      <c r="AY59" s="518"/>
      <c r="AZ59" s="518"/>
      <c r="BA59" s="518"/>
      <c r="BB59" s="518"/>
      <c r="BC59" s="518"/>
      <c r="BD59" s="518"/>
      <c r="BE59" s="518"/>
      <c r="BF59" s="699"/>
      <c r="BG59" s="518"/>
      <c r="BH59" s="518"/>
      <c r="BI59" s="518"/>
      <c r="BJ59" s="518"/>
    </row>
    <row r="60" spans="1:74" s="463" customFormat="1" ht="22.35" customHeight="1" x14ac:dyDescent="0.2">
      <c r="A60" s="462"/>
      <c r="B60" s="777" t="s">
        <v>1121</v>
      </c>
      <c r="C60" s="778"/>
      <c r="D60" s="778"/>
      <c r="E60" s="778"/>
      <c r="F60" s="778"/>
      <c r="G60" s="778"/>
      <c r="H60" s="778"/>
      <c r="I60" s="778"/>
      <c r="J60" s="778"/>
      <c r="K60" s="778"/>
      <c r="L60" s="778"/>
      <c r="M60" s="778"/>
      <c r="N60" s="778"/>
      <c r="O60" s="778"/>
      <c r="P60" s="778"/>
      <c r="Q60" s="774"/>
      <c r="AY60" s="518"/>
      <c r="AZ60" s="518"/>
      <c r="BA60" s="518"/>
      <c r="BB60" s="518"/>
      <c r="BC60" s="518"/>
      <c r="BD60" s="518"/>
      <c r="BE60" s="518"/>
      <c r="BF60" s="699"/>
      <c r="BG60" s="518"/>
      <c r="BH60" s="518"/>
      <c r="BI60" s="518"/>
      <c r="BJ60" s="518"/>
    </row>
    <row r="61" spans="1:74" s="463" customFormat="1" ht="12" customHeight="1" x14ac:dyDescent="0.2">
      <c r="A61" s="462"/>
      <c r="B61" s="772" t="s">
        <v>1075</v>
      </c>
      <c r="C61" s="773"/>
      <c r="D61" s="773"/>
      <c r="E61" s="773"/>
      <c r="F61" s="773"/>
      <c r="G61" s="773"/>
      <c r="H61" s="773"/>
      <c r="I61" s="773"/>
      <c r="J61" s="773"/>
      <c r="K61" s="773"/>
      <c r="L61" s="773"/>
      <c r="M61" s="773"/>
      <c r="N61" s="773"/>
      <c r="O61" s="773"/>
      <c r="P61" s="773"/>
      <c r="Q61" s="774"/>
      <c r="AY61" s="518"/>
      <c r="AZ61" s="518"/>
      <c r="BA61" s="518"/>
      <c r="BB61" s="518"/>
      <c r="BC61" s="518"/>
      <c r="BD61" s="518"/>
      <c r="BE61" s="518"/>
      <c r="BF61" s="699"/>
      <c r="BG61" s="518"/>
      <c r="BH61" s="518"/>
      <c r="BI61" s="518"/>
      <c r="BJ61" s="518"/>
    </row>
    <row r="62" spans="1:74" s="461" customFormat="1" ht="12" customHeight="1" x14ac:dyDescent="0.2">
      <c r="A62" s="436"/>
      <c r="B62" s="786" t="s">
        <v>1186</v>
      </c>
      <c r="C62" s="774"/>
      <c r="D62" s="774"/>
      <c r="E62" s="774"/>
      <c r="F62" s="774"/>
      <c r="G62" s="774"/>
      <c r="H62" s="774"/>
      <c r="I62" s="774"/>
      <c r="J62" s="774"/>
      <c r="K62" s="774"/>
      <c r="L62" s="774"/>
      <c r="M62" s="774"/>
      <c r="N62" s="774"/>
      <c r="O62" s="774"/>
      <c r="P62" s="774"/>
      <c r="Q62" s="774"/>
      <c r="AY62" s="514"/>
      <c r="AZ62" s="514"/>
      <c r="BA62" s="514"/>
      <c r="BB62" s="514"/>
      <c r="BC62" s="514"/>
      <c r="BD62" s="514"/>
      <c r="BE62" s="514"/>
      <c r="BF62" s="695"/>
      <c r="BG62" s="514"/>
      <c r="BH62" s="514"/>
      <c r="BI62" s="514"/>
      <c r="BJ62" s="514"/>
    </row>
    <row r="63" spans="1:74" x14ac:dyDescent="0.2">
      <c r="BK63" s="376"/>
      <c r="BL63" s="376"/>
      <c r="BM63" s="376"/>
      <c r="BN63" s="376"/>
      <c r="BO63" s="376"/>
      <c r="BP63" s="376"/>
      <c r="BQ63" s="376"/>
      <c r="BR63" s="376"/>
      <c r="BS63" s="376"/>
      <c r="BT63" s="376"/>
      <c r="BU63" s="376"/>
      <c r="BV63" s="376"/>
    </row>
    <row r="64" spans="1:74" x14ac:dyDescent="0.2">
      <c r="BK64" s="376"/>
      <c r="BL64" s="376"/>
      <c r="BM64" s="376"/>
      <c r="BN64" s="376"/>
      <c r="BO64" s="376"/>
      <c r="BP64" s="376"/>
      <c r="BQ64" s="376"/>
      <c r="BR64" s="376"/>
      <c r="BS64" s="376"/>
      <c r="BT64" s="376"/>
      <c r="BU64" s="376"/>
      <c r="BV64" s="376"/>
    </row>
    <row r="65" spans="63:74" x14ac:dyDescent="0.2">
      <c r="BK65" s="376"/>
      <c r="BL65" s="376"/>
      <c r="BM65" s="376"/>
      <c r="BN65" s="376"/>
      <c r="BO65" s="376"/>
      <c r="BP65" s="376"/>
      <c r="BQ65" s="376"/>
      <c r="BR65" s="376"/>
      <c r="BS65" s="376"/>
      <c r="BT65" s="376"/>
      <c r="BU65" s="376"/>
      <c r="BV65" s="376"/>
    </row>
    <row r="66" spans="63:74" x14ac:dyDescent="0.2">
      <c r="BK66" s="376"/>
      <c r="BL66" s="376"/>
      <c r="BM66" s="376"/>
      <c r="BN66" s="376"/>
      <c r="BO66" s="376"/>
      <c r="BP66" s="376"/>
      <c r="BQ66" s="376"/>
      <c r="BR66" s="376"/>
      <c r="BS66" s="376"/>
      <c r="BT66" s="376"/>
      <c r="BU66" s="376"/>
      <c r="BV66" s="376"/>
    </row>
    <row r="67" spans="63:74" x14ac:dyDescent="0.2">
      <c r="BK67" s="376"/>
      <c r="BL67" s="376"/>
      <c r="BM67" s="376"/>
      <c r="BN67" s="376"/>
      <c r="BO67" s="376"/>
      <c r="BP67" s="376"/>
      <c r="BQ67" s="376"/>
      <c r="BR67" s="376"/>
      <c r="BS67" s="376"/>
      <c r="BT67" s="376"/>
      <c r="BU67" s="376"/>
      <c r="BV67" s="376"/>
    </row>
    <row r="68" spans="63:74" x14ac:dyDescent="0.2">
      <c r="BK68" s="376"/>
      <c r="BL68" s="376"/>
      <c r="BM68" s="376"/>
      <c r="BN68" s="376"/>
      <c r="BO68" s="376"/>
      <c r="BP68" s="376"/>
      <c r="BQ68" s="376"/>
      <c r="BR68" s="376"/>
      <c r="BS68" s="376"/>
      <c r="BT68" s="376"/>
      <c r="BU68" s="376"/>
      <c r="BV68" s="376"/>
    </row>
    <row r="69" spans="63:74" x14ac:dyDescent="0.2">
      <c r="BK69" s="376"/>
      <c r="BL69" s="376"/>
      <c r="BM69" s="376"/>
      <c r="BN69" s="376"/>
      <c r="BO69" s="376"/>
      <c r="BP69" s="376"/>
      <c r="BQ69" s="376"/>
      <c r="BR69" s="376"/>
      <c r="BS69" s="376"/>
      <c r="BT69" s="376"/>
      <c r="BU69" s="376"/>
      <c r="BV69" s="376"/>
    </row>
    <row r="70" spans="63:74" x14ac:dyDescent="0.2">
      <c r="BK70" s="376"/>
      <c r="BL70" s="376"/>
      <c r="BM70" s="376"/>
      <c r="BN70" s="376"/>
      <c r="BO70" s="376"/>
      <c r="BP70" s="376"/>
      <c r="BQ70" s="376"/>
      <c r="BR70" s="376"/>
      <c r="BS70" s="376"/>
      <c r="BT70" s="376"/>
      <c r="BU70" s="376"/>
      <c r="BV70" s="376"/>
    </row>
    <row r="71" spans="63:74" x14ac:dyDescent="0.2">
      <c r="BK71" s="376"/>
      <c r="BL71" s="376"/>
      <c r="BM71" s="376"/>
      <c r="BN71" s="376"/>
      <c r="BO71" s="376"/>
      <c r="BP71" s="376"/>
      <c r="BQ71" s="376"/>
      <c r="BR71" s="376"/>
      <c r="BS71" s="376"/>
      <c r="BT71" s="376"/>
      <c r="BU71" s="376"/>
      <c r="BV71" s="376"/>
    </row>
    <row r="72" spans="63:74" x14ac:dyDescent="0.2">
      <c r="BK72" s="376"/>
      <c r="BL72" s="376"/>
      <c r="BM72" s="376"/>
      <c r="BN72" s="376"/>
      <c r="BO72" s="376"/>
      <c r="BP72" s="376"/>
      <c r="BQ72" s="376"/>
      <c r="BR72" s="376"/>
      <c r="BS72" s="376"/>
      <c r="BT72" s="376"/>
      <c r="BU72" s="376"/>
      <c r="BV72" s="376"/>
    </row>
    <row r="73" spans="63:74" x14ac:dyDescent="0.2">
      <c r="BK73" s="376"/>
      <c r="BL73" s="376"/>
      <c r="BM73" s="376"/>
      <c r="BN73" s="376"/>
      <c r="BO73" s="376"/>
      <c r="BP73" s="376"/>
      <c r="BQ73" s="376"/>
      <c r="BR73" s="376"/>
      <c r="BS73" s="376"/>
      <c r="BT73" s="376"/>
      <c r="BU73" s="376"/>
      <c r="BV73" s="376"/>
    </row>
    <row r="74" spans="63:74" x14ac:dyDescent="0.2">
      <c r="BK74" s="376"/>
      <c r="BL74" s="376"/>
      <c r="BM74" s="376"/>
      <c r="BN74" s="376"/>
      <c r="BO74" s="376"/>
      <c r="BP74" s="376"/>
      <c r="BQ74" s="376"/>
      <c r="BR74" s="376"/>
      <c r="BS74" s="376"/>
      <c r="BT74" s="376"/>
      <c r="BU74" s="376"/>
      <c r="BV74" s="376"/>
    </row>
    <row r="75" spans="63:74" x14ac:dyDescent="0.2">
      <c r="BK75" s="376"/>
      <c r="BL75" s="376"/>
      <c r="BM75" s="376"/>
      <c r="BN75" s="376"/>
      <c r="BO75" s="376"/>
      <c r="BP75" s="376"/>
      <c r="BQ75" s="376"/>
      <c r="BR75" s="376"/>
      <c r="BS75" s="376"/>
      <c r="BT75" s="376"/>
      <c r="BU75" s="376"/>
      <c r="BV75" s="376"/>
    </row>
    <row r="76" spans="63:74" x14ac:dyDescent="0.2">
      <c r="BK76" s="376"/>
      <c r="BL76" s="376"/>
      <c r="BM76" s="376"/>
      <c r="BN76" s="376"/>
      <c r="BO76" s="376"/>
      <c r="BP76" s="376"/>
      <c r="BQ76" s="376"/>
      <c r="BR76" s="376"/>
      <c r="BS76" s="376"/>
      <c r="BT76" s="376"/>
      <c r="BU76" s="376"/>
      <c r="BV76" s="376"/>
    </row>
    <row r="77" spans="63:74" x14ac:dyDescent="0.2">
      <c r="BK77" s="376"/>
      <c r="BL77" s="376"/>
      <c r="BM77" s="376"/>
      <c r="BN77" s="376"/>
      <c r="BO77" s="376"/>
      <c r="BP77" s="376"/>
      <c r="BQ77" s="376"/>
      <c r="BR77" s="376"/>
      <c r="BS77" s="376"/>
      <c r="BT77" s="376"/>
      <c r="BU77" s="376"/>
      <c r="BV77" s="376"/>
    </row>
    <row r="78" spans="63:74" x14ac:dyDescent="0.2">
      <c r="BK78" s="376"/>
      <c r="BL78" s="376"/>
      <c r="BM78" s="376"/>
      <c r="BN78" s="376"/>
      <c r="BO78" s="376"/>
      <c r="BP78" s="376"/>
      <c r="BQ78" s="376"/>
      <c r="BR78" s="376"/>
      <c r="BS78" s="376"/>
      <c r="BT78" s="376"/>
      <c r="BU78" s="376"/>
      <c r="BV78" s="376"/>
    </row>
    <row r="79" spans="63:74" x14ac:dyDescent="0.2">
      <c r="BK79" s="376"/>
      <c r="BL79" s="376"/>
      <c r="BM79" s="376"/>
      <c r="BN79" s="376"/>
      <c r="BO79" s="376"/>
      <c r="BP79" s="376"/>
      <c r="BQ79" s="376"/>
      <c r="BR79" s="376"/>
      <c r="BS79" s="376"/>
      <c r="BT79" s="376"/>
      <c r="BU79" s="376"/>
      <c r="BV79" s="376"/>
    </row>
    <row r="80" spans="63:74" x14ac:dyDescent="0.2">
      <c r="BK80" s="376"/>
      <c r="BL80" s="376"/>
      <c r="BM80" s="376"/>
      <c r="BN80" s="376"/>
      <c r="BO80" s="376"/>
      <c r="BP80" s="376"/>
      <c r="BQ80" s="376"/>
      <c r="BR80" s="376"/>
      <c r="BS80" s="376"/>
      <c r="BT80" s="376"/>
      <c r="BU80" s="376"/>
      <c r="BV80" s="376"/>
    </row>
    <row r="81" spans="63:74" x14ac:dyDescent="0.2">
      <c r="BK81" s="376"/>
      <c r="BL81" s="376"/>
      <c r="BM81" s="376"/>
      <c r="BN81" s="376"/>
      <c r="BO81" s="376"/>
      <c r="BP81" s="376"/>
      <c r="BQ81" s="376"/>
      <c r="BR81" s="376"/>
      <c r="BS81" s="376"/>
      <c r="BT81" s="376"/>
      <c r="BU81" s="376"/>
      <c r="BV81" s="376"/>
    </row>
    <row r="82" spans="63:74" x14ac:dyDescent="0.2">
      <c r="BK82" s="376"/>
      <c r="BL82" s="376"/>
      <c r="BM82" s="376"/>
      <c r="BN82" s="376"/>
      <c r="BO82" s="376"/>
      <c r="BP82" s="376"/>
      <c r="BQ82" s="376"/>
      <c r="BR82" s="376"/>
      <c r="BS82" s="376"/>
      <c r="BT82" s="376"/>
      <c r="BU82" s="376"/>
      <c r="BV82" s="376"/>
    </row>
    <row r="83" spans="63:74" x14ac:dyDescent="0.2">
      <c r="BK83" s="376"/>
      <c r="BL83" s="376"/>
      <c r="BM83" s="376"/>
      <c r="BN83" s="376"/>
      <c r="BO83" s="376"/>
      <c r="BP83" s="376"/>
      <c r="BQ83" s="376"/>
      <c r="BR83" s="376"/>
      <c r="BS83" s="376"/>
      <c r="BT83" s="376"/>
      <c r="BU83" s="376"/>
      <c r="BV83" s="376"/>
    </row>
    <row r="84" spans="63:74" x14ac:dyDescent="0.2">
      <c r="BK84" s="376"/>
      <c r="BL84" s="376"/>
      <c r="BM84" s="376"/>
      <c r="BN84" s="376"/>
      <c r="BO84" s="376"/>
      <c r="BP84" s="376"/>
      <c r="BQ84" s="376"/>
      <c r="BR84" s="376"/>
      <c r="BS84" s="376"/>
      <c r="BT84" s="376"/>
      <c r="BU84" s="376"/>
      <c r="BV84" s="376"/>
    </row>
    <row r="85" spans="63:74" x14ac:dyDescent="0.2">
      <c r="BK85" s="376"/>
      <c r="BL85" s="376"/>
      <c r="BM85" s="376"/>
      <c r="BN85" s="376"/>
      <c r="BO85" s="376"/>
      <c r="BP85" s="376"/>
      <c r="BQ85" s="376"/>
      <c r="BR85" s="376"/>
      <c r="BS85" s="376"/>
      <c r="BT85" s="376"/>
      <c r="BU85" s="376"/>
      <c r="BV85" s="376"/>
    </row>
    <row r="86" spans="63:74" x14ac:dyDescent="0.2">
      <c r="BK86" s="376"/>
      <c r="BL86" s="376"/>
      <c r="BM86" s="376"/>
      <c r="BN86" s="376"/>
      <c r="BO86" s="376"/>
      <c r="BP86" s="376"/>
      <c r="BQ86" s="376"/>
      <c r="BR86" s="376"/>
      <c r="BS86" s="376"/>
      <c r="BT86" s="376"/>
      <c r="BU86" s="376"/>
      <c r="BV86" s="376"/>
    </row>
    <row r="87" spans="63:74" x14ac:dyDescent="0.2">
      <c r="BK87" s="376"/>
      <c r="BL87" s="376"/>
      <c r="BM87" s="376"/>
      <c r="BN87" s="376"/>
      <c r="BO87" s="376"/>
      <c r="BP87" s="376"/>
      <c r="BQ87" s="376"/>
      <c r="BR87" s="376"/>
      <c r="BS87" s="376"/>
      <c r="BT87" s="376"/>
      <c r="BU87" s="376"/>
      <c r="BV87" s="376"/>
    </row>
    <row r="88" spans="63:74" x14ac:dyDescent="0.2">
      <c r="BK88" s="376"/>
      <c r="BL88" s="376"/>
      <c r="BM88" s="376"/>
      <c r="BN88" s="376"/>
      <c r="BO88" s="376"/>
      <c r="BP88" s="376"/>
      <c r="BQ88" s="376"/>
      <c r="BR88" s="376"/>
      <c r="BS88" s="376"/>
      <c r="BT88" s="376"/>
      <c r="BU88" s="376"/>
      <c r="BV88" s="376"/>
    </row>
    <row r="89" spans="63:74" x14ac:dyDescent="0.2">
      <c r="BK89" s="376"/>
      <c r="BL89" s="376"/>
      <c r="BM89" s="376"/>
      <c r="BN89" s="376"/>
      <c r="BO89" s="376"/>
      <c r="BP89" s="376"/>
      <c r="BQ89" s="376"/>
      <c r="BR89" s="376"/>
      <c r="BS89" s="376"/>
      <c r="BT89" s="376"/>
      <c r="BU89" s="376"/>
      <c r="BV89" s="376"/>
    </row>
    <row r="90" spans="63:74" x14ac:dyDescent="0.2">
      <c r="BK90" s="376"/>
      <c r="BL90" s="376"/>
      <c r="BM90" s="376"/>
      <c r="BN90" s="376"/>
      <c r="BO90" s="376"/>
      <c r="BP90" s="376"/>
      <c r="BQ90" s="376"/>
      <c r="BR90" s="376"/>
      <c r="BS90" s="376"/>
      <c r="BT90" s="376"/>
      <c r="BU90" s="376"/>
      <c r="BV90" s="376"/>
    </row>
    <row r="91" spans="63:74" x14ac:dyDescent="0.2">
      <c r="BK91" s="376"/>
      <c r="BL91" s="376"/>
      <c r="BM91" s="376"/>
      <c r="BN91" s="376"/>
      <c r="BO91" s="376"/>
      <c r="BP91" s="376"/>
      <c r="BQ91" s="376"/>
      <c r="BR91" s="376"/>
      <c r="BS91" s="376"/>
      <c r="BT91" s="376"/>
      <c r="BU91" s="376"/>
      <c r="BV91" s="376"/>
    </row>
    <row r="92" spans="63:74" x14ac:dyDescent="0.2">
      <c r="BK92" s="376"/>
      <c r="BL92" s="376"/>
      <c r="BM92" s="376"/>
      <c r="BN92" s="376"/>
      <c r="BO92" s="376"/>
      <c r="BP92" s="376"/>
      <c r="BQ92" s="376"/>
      <c r="BR92" s="376"/>
      <c r="BS92" s="376"/>
      <c r="BT92" s="376"/>
      <c r="BU92" s="376"/>
      <c r="BV92" s="376"/>
    </row>
    <row r="93" spans="63:74" x14ac:dyDescent="0.2">
      <c r="BK93" s="376"/>
      <c r="BL93" s="376"/>
      <c r="BM93" s="376"/>
      <c r="BN93" s="376"/>
      <c r="BO93" s="376"/>
      <c r="BP93" s="376"/>
      <c r="BQ93" s="376"/>
      <c r="BR93" s="376"/>
      <c r="BS93" s="376"/>
      <c r="BT93" s="376"/>
      <c r="BU93" s="376"/>
      <c r="BV93" s="376"/>
    </row>
    <row r="94" spans="63:74" x14ac:dyDescent="0.2">
      <c r="BK94" s="376"/>
      <c r="BL94" s="376"/>
      <c r="BM94" s="376"/>
      <c r="BN94" s="376"/>
      <c r="BO94" s="376"/>
      <c r="BP94" s="376"/>
      <c r="BQ94" s="376"/>
      <c r="BR94" s="376"/>
      <c r="BS94" s="376"/>
      <c r="BT94" s="376"/>
      <c r="BU94" s="376"/>
      <c r="BV94" s="376"/>
    </row>
    <row r="95" spans="63:74" x14ac:dyDescent="0.2">
      <c r="BK95" s="376"/>
      <c r="BL95" s="376"/>
      <c r="BM95" s="376"/>
      <c r="BN95" s="376"/>
      <c r="BO95" s="376"/>
      <c r="BP95" s="376"/>
      <c r="BQ95" s="376"/>
      <c r="BR95" s="376"/>
      <c r="BS95" s="376"/>
      <c r="BT95" s="376"/>
      <c r="BU95" s="376"/>
      <c r="BV95" s="376"/>
    </row>
    <row r="96" spans="63:74" x14ac:dyDescent="0.2">
      <c r="BK96" s="376"/>
      <c r="BL96" s="376"/>
      <c r="BM96" s="376"/>
      <c r="BN96" s="376"/>
      <c r="BO96" s="376"/>
      <c r="BP96" s="376"/>
      <c r="BQ96" s="376"/>
      <c r="BR96" s="376"/>
      <c r="BS96" s="376"/>
      <c r="BT96" s="376"/>
      <c r="BU96" s="376"/>
      <c r="BV96" s="376"/>
    </row>
    <row r="97" spans="63:74" x14ac:dyDescent="0.2">
      <c r="BK97" s="376"/>
      <c r="BL97" s="376"/>
      <c r="BM97" s="376"/>
      <c r="BN97" s="376"/>
      <c r="BO97" s="376"/>
      <c r="BP97" s="376"/>
      <c r="BQ97" s="376"/>
      <c r="BR97" s="376"/>
      <c r="BS97" s="376"/>
      <c r="BT97" s="376"/>
      <c r="BU97" s="376"/>
      <c r="BV97" s="376"/>
    </row>
    <row r="98" spans="63:74" x14ac:dyDescent="0.2">
      <c r="BK98" s="376"/>
      <c r="BL98" s="376"/>
      <c r="BM98" s="376"/>
      <c r="BN98" s="376"/>
      <c r="BO98" s="376"/>
      <c r="BP98" s="376"/>
      <c r="BQ98" s="376"/>
      <c r="BR98" s="376"/>
      <c r="BS98" s="376"/>
      <c r="BT98" s="376"/>
      <c r="BU98" s="376"/>
      <c r="BV98" s="376"/>
    </row>
    <row r="99" spans="63:74" x14ac:dyDescent="0.2">
      <c r="BK99" s="376"/>
      <c r="BL99" s="376"/>
      <c r="BM99" s="376"/>
      <c r="BN99" s="376"/>
      <c r="BO99" s="376"/>
      <c r="BP99" s="376"/>
      <c r="BQ99" s="376"/>
      <c r="BR99" s="376"/>
      <c r="BS99" s="376"/>
      <c r="BT99" s="376"/>
      <c r="BU99" s="376"/>
      <c r="BV99" s="376"/>
    </row>
    <row r="100" spans="63:74" x14ac:dyDescent="0.2">
      <c r="BK100" s="376"/>
      <c r="BL100" s="376"/>
      <c r="BM100" s="376"/>
      <c r="BN100" s="376"/>
      <c r="BO100" s="376"/>
      <c r="BP100" s="376"/>
      <c r="BQ100" s="376"/>
      <c r="BR100" s="376"/>
      <c r="BS100" s="376"/>
      <c r="BT100" s="376"/>
      <c r="BU100" s="376"/>
      <c r="BV100" s="376"/>
    </row>
    <row r="101" spans="63:74" x14ac:dyDescent="0.2">
      <c r="BK101" s="376"/>
      <c r="BL101" s="376"/>
      <c r="BM101" s="376"/>
      <c r="BN101" s="376"/>
      <c r="BO101" s="376"/>
      <c r="BP101" s="376"/>
      <c r="BQ101" s="376"/>
      <c r="BR101" s="376"/>
      <c r="BS101" s="376"/>
      <c r="BT101" s="376"/>
      <c r="BU101" s="376"/>
      <c r="BV101" s="376"/>
    </row>
    <row r="102" spans="63:74" x14ac:dyDescent="0.2">
      <c r="BK102" s="376"/>
      <c r="BL102" s="376"/>
      <c r="BM102" s="376"/>
      <c r="BN102" s="376"/>
      <c r="BO102" s="376"/>
      <c r="BP102" s="376"/>
      <c r="BQ102" s="376"/>
      <c r="BR102" s="376"/>
      <c r="BS102" s="376"/>
      <c r="BT102" s="376"/>
      <c r="BU102" s="376"/>
      <c r="BV102" s="376"/>
    </row>
    <row r="103" spans="63:74" x14ac:dyDescent="0.2">
      <c r="BK103" s="376"/>
      <c r="BL103" s="376"/>
      <c r="BM103" s="376"/>
      <c r="BN103" s="376"/>
      <c r="BO103" s="376"/>
      <c r="BP103" s="376"/>
      <c r="BQ103" s="376"/>
      <c r="BR103" s="376"/>
      <c r="BS103" s="376"/>
      <c r="BT103" s="376"/>
      <c r="BU103" s="376"/>
      <c r="BV103" s="376"/>
    </row>
    <row r="104" spans="63:74" x14ac:dyDescent="0.2">
      <c r="BK104" s="376"/>
      <c r="BL104" s="376"/>
      <c r="BM104" s="376"/>
      <c r="BN104" s="376"/>
      <c r="BO104" s="376"/>
      <c r="BP104" s="376"/>
      <c r="BQ104" s="376"/>
      <c r="BR104" s="376"/>
      <c r="BS104" s="376"/>
      <c r="BT104" s="376"/>
      <c r="BU104" s="376"/>
      <c r="BV104" s="376"/>
    </row>
    <row r="105" spans="63:74" x14ac:dyDescent="0.2">
      <c r="BK105" s="376"/>
      <c r="BL105" s="376"/>
      <c r="BM105" s="376"/>
      <c r="BN105" s="376"/>
      <c r="BO105" s="376"/>
      <c r="BP105" s="376"/>
      <c r="BQ105" s="376"/>
      <c r="BR105" s="376"/>
      <c r="BS105" s="376"/>
      <c r="BT105" s="376"/>
      <c r="BU105" s="376"/>
      <c r="BV105" s="376"/>
    </row>
    <row r="106" spans="63:74" x14ac:dyDescent="0.2">
      <c r="BK106" s="376"/>
      <c r="BL106" s="376"/>
      <c r="BM106" s="376"/>
      <c r="BN106" s="376"/>
      <c r="BO106" s="376"/>
      <c r="BP106" s="376"/>
      <c r="BQ106" s="376"/>
      <c r="BR106" s="376"/>
      <c r="BS106" s="376"/>
      <c r="BT106" s="376"/>
      <c r="BU106" s="376"/>
      <c r="BV106" s="376"/>
    </row>
    <row r="107" spans="63:74" x14ac:dyDescent="0.2">
      <c r="BK107" s="376"/>
      <c r="BL107" s="376"/>
      <c r="BM107" s="376"/>
      <c r="BN107" s="376"/>
      <c r="BO107" s="376"/>
      <c r="BP107" s="376"/>
      <c r="BQ107" s="376"/>
      <c r="BR107" s="376"/>
      <c r="BS107" s="376"/>
      <c r="BT107" s="376"/>
      <c r="BU107" s="376"/>
      <c r="BV107" s="376"/>
    </row>
    <row r="108" spans="63:74" x14ac:dyDescent="0.2">
      <c r="BK108" s="376"/>
      <c r="BL108" s="376"/>
      <c r="BM108" s="376"/>
      <c r="BN108" s="376"/>
      <c r="BO108" s="376"/>
      <c r="BP108" s="376"/>
      <c r="BQ108" s="376"/>
      <c r="BR108" s="376"/>
      <c r="BS108" s="376"/>
      <c r="BT108" s="376"/>
      <c r="BU108" s="376"/>
      <c r="BV108" s="376"/>
    </row>
    <row r="109" spans="63:74" x14ac:dyDescent="0.2">
      <c r="BK109" s="376"/>
      <c r="BL109" s="376"/>
      <c r="BM109" s="376"/>
      <c r="BN109" s="376"/>
      <c r="BO109" s="376"/>
      <c r="BP109" s="376"/>
      <c r="BQ109" s="376"/>
      <c r="BR109" s="376"/>
      <c r="BS109" s="376"/>
      <c r="BT109" s="376"/>
      <c r="BU109" s="376"/>
      <c r="BV109" s="376"/>
    </row>
    <row r="110" spans="63:74" x14ac:dyDescent="0.2">
      <c r="BK110" s="376"/>
      <c r="BL110" s="376"/>
      <c r="BM110" s="376"/>
      <c r="BN110" s="376"/>
      <c r="BO110" s="376"/>
      <c r="BP110" s="376"/>
      <c r="BQ110" s="376"/>
      <c r="BR110" s="376"/>
      <c r="BS110" s="376"/>
      <c r="BT110" s="376"/>
      <c r="BU110" s="376"/>
      <c r="BV110" s="376"/>
    </row>
    <row r="111" spans="63:74" x14ac:dyDescent="0.2">
      <c r="BK111" s="376"/>
      <c r="BL111" s="376"/>
      <c r="BM111" s="376"/>
      <c r="BN111" s="376"/>
      <c r="BO111" s="376"/>
      <c r="BP111" s="376"/>
      <c r="BQ111" s="376"/>
      <c r="BR111" s="376"/>
      <c r="BS111" s="376"/>
      <c r="BT111" s="376"/>
      <c r="BU111" s="376"/>
      <c r="BV111" s="376"/>
    </row>
    <row r="112" spans="63:74" x14ac:dyDescent="0.2">
      <c r="BK112" s="376"/>
      <c r="BL112" s="376"/>
      <c r="BM112" s="376"/>
      <c r="BN112" s="376"/>
      <c r="BO112" s="376"/>
      <c r="BP112" s="376"/>
      <c r="BQ112" s="376"/>
      <c r="BR112" s="376"/>
      <c r="BS112" s="376"/>
      <c r="BT112" s="376"/>
      <c r="BU112" s="376"/>
      <c r="BV112" s="376"/>
    </row>
    <row r="113" spans="63:74" x14ac:dyDescent="0.2">
      <c r="BK113" s="376"/>
      <c r="BL113" s="376"/>
      <c r="BM113" s="376"/>
      <c r="BN113" s="376"/>
      <c r="BO113" s="376"/>
      <c r="BP113" s="376"/>
      <c r="BQ113" s="376"/>
      <c r="BR113" s="376"/>
      <c r="BS113" s="376"/>
      <c r="BT113" s="376"/>
      <c r="BU113" s="376"/>
      <c r="BV113" s="376"/>
    </row>
    <row r="114" spans="63:74" x14ac:dyDescent="0.2">
      <c r="BK114" s="376"/>
      <c r="BL114" s="376"/>
      <c r="BM114" s="376"/>
      <c r="BN114" s="376"/>
      <c r="BO114" s="376"/>
      <c r="BP114" s="376"/>
      <c r="BQ114" s="376"/>
      <c r="BR114" s="376"/>
      <c r="BS114" s="376"/>
      <c r="BT114" s="376"/>
      <c r="BU114" s="376"/>
      <c r="BV114" s="376"/>
    </row>
    <row r="115" spans="63:74" x14ac:dyDescent="0.2">
      <c r="BK115" s="376"/>
      <c r="BL115" s="376"/>
      <c r="BM115" s="376"/>
      <c r="BN115" s="376"/>
      <c r="BO115" s="376"/>
      <c r="BP115" s="376"/>
      <c r="BQ115" s="376"/>
      <c r="BR115" s="376"/>
      <c r="BS115" s="376"/>
      <c r="BT115" s="376"/>
      <c r="BU115" s="376"/>
      <c r="BV115" s="376"/>
    </row>
    <row r="116" spans="63:74" x14ac:dyDescent="0.2">
      <c r="BK116" s="376"/>
      <c r="BL116" s="376"/>
      <c r="BM116" s="376"/>
      <c r="BN116" s="376"/>
      <c r="BO116" s="376"/>
      <c r="BP116" s="376"/>
      <c r="BQ116" s="376"/>
      <c r="BR116" s="376"/>
      <c r="BS116" s="376"/>
      <c r="BT116" s="376"/>
      <c r="BU116" s="376"/>
      <c r="BV116" s="376"/>
    </row>
    <row r="117" spans="63:74" x14ac:dyDescent="0.2">
      <c r="BK117" s="376"/>
      <c r="BL117" s="376"/>
      <c r="BM117" s="376"/>
      <c r="BN117" s="376"/>
      <c r="BO117" s="376"/>
      <c r="BP117" s="376"/>
      <c r="BQ117" s="376"/>
      <c r="BR117" s="376"/>
      <c r="BS117" s="376"/>
      <c r="BT117" s="376"/>
      <c r="BU117" s="376"/>
      <c r="BV117" s="376"/>
    </row>
    <row r="118" spans="63:74" x14ac:dyDescent="0.2">
      <c r="BK118" s="376"/>
      <c r="BL118" s="376"/>
      <c r="BM118" s="376"/>
      <c r="BN118" s="376"/>
      <c r="BO118" s="376"/>
      <c r="BP118" s="376"/>
      <c r="BQ118" s="376"/>
      <c r="BR118" s="376"/>
      <c r="BS118" s="376"/>
      <c r="BT118" s="376"/>
      <c r="BU118" s="376"/>
      <c r="BV118" s="376"/>
    </row>
    <row r="119" spans="63:74" x14ac:dyDescent="0.2">
      <c r="BK119" s="376"/>
      <c r="BL119" s="376"/>
      <c r="BM119" s="376"/>
      <c r="BN119" s="376"/>
      <c r="BO119" s="376"/>
      <c r="BP119" s="376"/>
      <c r="BQ119" s="376"/>
      <c r="BR119" s="376"/>
      <c r="BS119" s="376"/>
      <c r="BT119" s="376"/>
      <c r="BU119" s="376"/>
      <c r="BV119" s="376"/>
    </row>
    <row r="120" spans="63:74" x14ac:dyDescent="0.2">
      <c r="BK120" s="376"/>
      <c r="BL120" s="376"/>
      <c r="BM120" s="376"/>
      <c r="BN120" s="376"/>
      <c r="BO120" s="376"/>
      <c r="BP120" s="376"/>
      <c r="BQ120" s="376"/>
      <c r="BR120" s="376"/>
      <c r="BS120" s="376"/>
      <c r="BT120" s="376"/>
      <c r="BU120" s="376"/>
      <c r="BV120" s="376"/>
    </row>
    <row r="121" spans="63:74" x14ac:dyDescent="0.2">
      <c r="BK121" s="376"/>
      <c r="BL121" s="376"/>
      <c r="BM121" s="376"/>
      <c r="BN121" s="376"/>
      <c r="BO121" s="376"/>
      <c r="BP121" s="376"/>
      <c r="BQ121" s="376"/>
      <c r="BR121" s="376"/>
      <c r="BS121" s="376"/>
      <c r="BT121" s="376"/>
      <c r="BU121" s="376"/>
      <c r="BV121" s="376"/>
    </row>
    <row r="122" spans="63:74" x14ac:dyDescent="0.2">
      <c r="BK122" s="376"/>
      <c r="BL122" s="376"/>
      <c r="BM122" s="376"/>
      <c r="BN122" s="376"/>
      <c r="BO122" s="376"/>
      <c r="BP122" s="376"/>
      <c r="BQ122" s="376"/>
      <c r="BR122" s="376"/>
      <c r="BS122" s="376"/>
      <c r="BT122" s="376"/>
      <c r="BU122" s="376"/>
      <c r="BV122" s="376"/>
    </row>
    <row r="123" spans="63:74" x14ac:dyDescent="0.2">
      <c r="BK123" s="376"/>
      <c r="BL123" s="376"/>
      <c r="BM123" s="376"/>
      <c r="BN123" s="376"/>
      <c r="BO123" s="376"/>
      <c r="BP123" s="376"/>
      <c r="BQ123" s="376"/>
      <c r="BR123" s="376"/>
      <c r="BS123" s="376"/>
      <c r="BT123" s="376"/>
      <c r="BU123" s="376"/>
      <c r="BV123" s="376"/>
    </row>
    <row r="124" spans="63:74" x14ac:dyDescent="0.2">
      <c r="BK124" s="376"/>
      <c r="BL124" s="376"/>
      <c r="BM124" s="376"/>
      <c r="BN124" s="376"/>
      <c r="BO124" s="376"/>
      <c r="BP124" s="376"/>
      <c r="BQ124" s="376"/>
      <c r="BR124" s="376"/>
      <c r="BS124" s="376"/>
      <c r="BT124" s="376"/>
      <c r="BU124" s="376"/>
      <c r="BV124" s="376"/>
    </row>
    <row r="125" spans="63:74" x14ac:dyDescent="0.2">
      <c r="BK125" s="376"/>
      <c r="BL125" s="376"/>
      <c r="BM125" s="376"/>
      <c r="BN125" s="376"/>
      <c r="BO125" s="376"/>
      <c r="BP125" s="376"/>
      <c r="BQ125" s="376"/>
      <c r="BR125" s="376"/>
      <c r="BS125" s="376"/>
      <c r="BT125" s="376"/>
      <c r="BU125" s="376"/>
      <c r="BV125" s="376"/>
    </row>
    <row r="126" spans="63:74" x14ac:dyDescent="0.2">
      <c r="BK126" s="376"/>
      <c r="BL126" s="376"/>
      <c r="BM126" s="376"/>
      <c r="BN126" s="376"/>
      <c r="BO126" s="376"/>
      <c r="BP126" s="376"/>
      <c r="BQ126" s="376"/>
      <c r="BR126" s="376"/>
      <c r="BS126" s="376"/>
      <c r="BT126" s="376"/>
      <c r="BU126" s="376"/>
      <c r="BV126" s="376"/>
    </row>
    <row r="127" spans="63:74" x14ac:dyDescent="0.2">
      <c r="BK127" s="376"/>
      <c r="BL127" s="376"/>
      <c r="BM127" s="376"/>
      <c r="BN127" s="376"/>
      <c r="BO127" s="376"/>
      <c r="BP127" s="376"/>
      <c r="BQ127" s="376"/>
      <c r="BR127" s="376"/>
      <c r="BS127" s="376"/>
      <c r="BT127" s="376"/>
      <c r="BU127" s="376"/>
      <c r="BV127" s="376"/>
    </row>
    <row r="128" spans="63:74" x14ac:dyDescent="0.2">
      <c r="BK128" s="376"/>
      <c r="BL128" s="376"/>
      <c r="BM128" s="376"/>
      <c r="BN128" s="376"/>
      <c r="BO128" s="376"/>
      <c r="BP128" s="376"/>
      <c r="BQ128" s="376"/>
      <c r="BR128" s="376"/>
      <c r="BS128" s="376"/>
      <c r="BT128" s="376"/>
      <c r="BU128" s="376"/>
      <c r="BV128" s="376"/>
    </row>
    <row r="129" spans="63:74" x14ac:dyDescent="0.2">
      <c r="BK129" s="376"/>
      <c r="BL129" s="376"/>
      <c r="BM129" s="376"/>
      <c r="BN129" s="376"/>
      <c r="BO129" s="376"/>
      <c r="BP129" s="376"/>
      <c r="BQ129" s="376"/>
      <c r="BR129" s="376"/>
      <c r="BS129" s="376"/>
      <c r="BT129" s="376"/>
      <c r="BU129" s="376"/>
      <c r="BV129" s="376"/>
    </row>
    <row r="130" spans="63:74" x14ac:dyDescent="0.2">
      <c r="BK130" s="376"/>
      <c r="BL130" s="376"/>
      <c r="BM130" s="376"/>
      <c r="BN130" s="376"/>
      <c r="BO130" s="376"/>
      <c r="BP130" s="376"/>
      <c r="BQ130" s="376"/>
      <c r="BR130" s="376"/>
      <c r="BS130" s="376"/>
      <c r="BT130" s="376"/>
      <c r="BU130" s="376"/>
      <c r="BV130" s="376"/>
    </row>
    <row r="131" spans="63:74" x14ac:dyDescent="0.2">
      <c r="BK131" s="376"/>
      <c r="BL131" s="376"/>
      <c r="BM131" s="376"/>
      <c r="BN131" s="376"/>
      <c r="BO131" s="376"/>
      <c r="BP131" s="376"/>
      <c r="BQ131" s="376"/>
      <c r="BR131" s="376"/>
      <c r="BS131" s="376"/>
      <c r="BT131" s="376"/>
      <c r="BU131" s="376"/>
      <c r="BV131" s="376"/>
    </row>
    <row r="132" spans="63:74" x14ac:dyDescent="0.2">
      <c r="BK132" s="376"/>
      <c r="BL132" s="376"/>
      <c r="BM132" s="376"/>
      <c r="BN132" s="376"/>
      <c r="BO132" s="376"/>
      <c r="BP132" s="376"/>
      <c r="BQ132" s="376"/>
      <c r="BR132" s="376"/>
      <c r="BS132" s="376"/>
      <c r="BT132" s="376"/>
      <c r="BU132" s="376"/>
      <c r="BV132" s="376"/>
    </row>
    <row r="133" spans="63:74" x14ac:dyDescent="0.2">
      <c r="BK133" s="376"/>
      <c r="BL133" s="376"/>
      <c r="BM133" s="376"/>
      <c r="BN133" s="376"/>
      <c r="BO133" s="376"/>
      <c r="BP133" s="376"/>
      <c r="BQ133" s="376"/>
      <c r="BR133" s="376"/>
      <c r="BS133" s="376"/>
      <c r="BT133" s="376"/>
      <c r="BU133" s="376"/>
      <c r="BV133" s="376"/>
    </row>
    <row r="134" spans="63:74" x14ac:dyDescent="0.2">
      <c r="BK134" s="376"/>
      <c r="BL134" s="376"/>
      <c r="BM134" s="376"/>
      <c r="BN134" s="376"/>
      <c r="BO134" s="376"/>
      <c r="BP134" s="376"/>
      <c r="BQ134" s="376"/>
      <c r="BR134" s="376"/>
      <c r="BS134" s="376"/>
      <c r="BT134" s="376"/>
      <c r="BU134" s="376"/>
      <c r="BV134" s="376"/>
    </row>
    <row r="135" spans="63:74" x14ac:dyDescent="0.2">
      <c r="BK135" s="376"/>
      <c r="BL135" s="376"/>
      <c r="BM135" s="376"/>
      <c r="BN135" s="376"/>
      <c r="BO135" s="376"/>
      <c r="BP135" s="376"/>
      <c r="BQ135" s="376"/>
      <c r="BR135" s="376"/>
      <c r="BS135" s="376"/>
      <c r="BT135" s="376"/>
      <c r="BU135" s="376"/>
      <c r="BV135" s="376"/>
    </row>
    <row r="136" spans="63:74" x14ac:dyDescent="0.2">
      <c r="BK136" s="376"/>
      <c r="BL136" s="376"/>
      <c r="BM136" s="376"/>
      <c r="BN136" s="376"/>
      <c r="BO136" s="376"/>
      <c r="BP136" s="376"/>
      <c r="BQ136" s="376"/>
      <c r="BR136" s="376"/>
      <c r="BS136" s="376"/>
      <c r="BT136" s="376"/>
      <c r="BU136" s="376"/>
      <c r="BV136" s="376"/>
    </row>
    <row r="137" spans="63:74" x14ac:dyDescent="0.2">
      <c r="BK137" s="376"/>
      <c r="BL137" s="376"/>
      <c r="BM137" s="376"/>
      <c r="BN137" s="376"/>
      <c r="BO137" s="376"/>
      <c r="BP137" s="376"/>
      <c r="BQ137" s="376"/>
      <c r="BR137" s="376"/>
      <c r="BS137" s="376"/>
      <c r="BT137" s="376"/>
      <c r="BU137" s="376"/>
      <c r="BV137" s="376"/>
    </row>
    <row r="138" spans="63:74" x14ac:dyDescent="0.2">
      <c r="BK138" s="376"/>
      <c r="BL138" s="376"/>
      <c r="BM138" s="376"/>
      <c r="BN138" s="376"/>
      <c r="BO138" s="376"/>
      <c r="BP138" s="376"/>
      <c r="BQ138" s="376"/>
      <c r="BR138" s="376"/>
      <c r="BS138" s="376"/>
      <c r="BT138" s="376"/>
      <c r="BU138" s="376"/>
      <c r="BV138" s="376"/>
    </row>
    <row r="139" spans="63:74" x14ac:dyDescent="0.2">
      <c r="BK139" s="376"/>
      <c r="BL139" s="376"/>
      <c r="BM139" s="376"/>
      <c r="BN139" s="376"/>
      <c r="BO139" s="376"/>
      <c r="BP139" s="376"/>
      <c r="BQ139" s="376"/>
      <c r="BR139" s="376"/>
      <c r="BS139" s="376"/>
      <c r="BT139" s="376"/>
      <c r="BU139" s="376"/>
      <c r="BV139" s="376"/>
    </row>
    <row r="140" spans="63:74" x14ac:dyDescent="0.2">
      <c r="BK140" s="376"/>
      <c r="BL140" s="376"/>
      <c r="BM140" s="376"/>
      <c r="BN140" s="376"/>
      <c r="BO140" s="376"/>
      <c r="BP140" s="376"/>
      <c r="BQ140" s="376"/>
      <c r="BR140" s="376"/>
      <c r="BS140" s="376"/>
      <c r="BT140" s="376"/>
      <c r="BU140" s="376"/>
      <c r="BV140" s="376"/>
    </row>
    <row r="141" spans="63:74" x14ac:dyDescent="0.2">
      <c r="BK141" s="376"/>
      <c r="BL141" s="376"/>
      <c r="BM141" s="376"/>
      <c r="BN141" s="376"/>
      <c r="BO141" s="376"/>
      <c r="BP141" s="376"/>
      <c r="BQ141" s="376"/>
      <c r="BR141" s="376"/>
      <c r="BS141" s="376"/>
      <c r="BT141" s="376"/>
      <c r="BU141" s="376"/>
      <c r="BV141" s="376"/>
    </row>
    <row r="142" spans="63:74" x14ac:dyDescent="0.2">
      <c r="BK142" s="376"/>
      <c r="BL142" s="376"/>
      <c r="BM142" s="376"/>
      <c r="BN142" s="376"/>
      <c r="BO142" s="376"/>
      <c r="BP142" s="376"/>
      <c r="BQ142" s="376"/>
      <c r="BR142" s="376"/>
      <c r="BS142" s="376"/>
      <c r="BT142" s="376"/>
      <c r="BU142" s="376"/>
      <c r="BV142" s="376"/>
    </row>
    <row r="143" spans="63:74" x14ac:dyDescent="0.2">
      <c r="BK143" s="376"/>
      <c r="BL143" s="376"/>
      <c r="BM143" s="376"/>
      <c r="BN143" s="376"/>
      <c r="BO143" s="376"/>
      <c r="BP143" s="376"/>
      <c r="BQ143" s="376"/>
      <c r="BR143" s="376"/>
      <c r="BS143" s="376"/>
      <c r="BT143" s="376"/>
      <c r="BU143" s="376"/>
      <c r="BV143" s="376"/>
    </row>
  </sheetData>
  <mergeCells count="17">
    <mergeCell ref="B54:Q54"/>
    <mergeCell ref="B55:Q55"/>
    <mergeCell ref="B56:Q56"/>
    <mergeCell ref="B57:Q57"/>
    <mergeCell ref="B62:Q62"/>
    <mergeCell ref="B58:Q58"/>
    <mergeCell ref="B59:Q59"/>
    <mergeCell ref="B60:Q60"/>
    <mergeCell ref="B61:Q61"/>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L5" activePane="bottomRight" state="frozen"/>
      <selection activeCell="BC15" sqref="BC15"/>
      <selection pane="topRight" activeCell="BC15" sqref="BC15"/>
      <selection pane="bottomLeft" activeCell="BC15" sqref="BC15"/>
      <selection pane="bottomRight" activeCell="AL2" sqref="AL2"/>
    </sheetView>
  </sheetViews>
  <sheetFormatPr defaultColWidth="9.5703125" defaultRowHeight="11.25" x14ac:dyDescent="0.2"/>
  <cols>
    <col min="1" max="1" width="10.5703125" style="121" customWidth="1"/>
    <col min="2" max="2" width="16.5703125" style="121" customWidth="1"/>
    <col min="3" max="50" width="6.5703125" style="121" customWidth="1"/>
    <col min="51" max="57" width="6.5703125" style="368" customWidth="1"/>
    <col min="58" max="58" width="6.5703125" style="700" customWidth="1"/>
    <col min="59" max="62" width="6.5703125" style="368" customWidth="1"/>
    <col min="63" max="74" width="6.5703125" style="121" customWidth="1"/>
    <col min="75" max="16384" width="9.5703125" style="121"/>
  </cols>
  <sheetData>
    <row r="1" spans="1:74" ht="13.35" customHeight="1" x14ac:dyDescent="0.2">
      <c r="A1" s="765" t="s">
        <v>1023</v>
      </c>
      <c r="B1" s="817" t="s">
        <v>1309</v>
      </c>
      <c r="C1" s="756"/>
      <c r="D1" s="756"/>
      <c r="E1" s="756"/>
      <c r="F1" s="756"/>
      <c r="G1" s="756"/>
      <c r="H1" s="756"/>
      <c r="I1" s="756"/>
      <c r="J1" s="756"/>
      <c r="K1" s="756"/>
      <c r="L1" s="756"/>
      <c r="M1" s="756"/>
      <c r="N1" s="756"/>
      <c r="O1" s="756"/>
      <c r="P1" s="756"/>
      <c r="Q1" s="756"/>
      <c r="R1" s="756"/>
      <c r="S1" s="756"/>
      <c r="T1" s="756"/>
      <c r="U1" s="756"/>
      <c r="V1" s="756"/>
      <c r="W1" s="756"/>
      <c r="X1" s="756"/>
      <c r="Y1" s="756"/>
      <c r="Z1" s="756"/>
      <c r="AA1" s="756"/>
      <c r="AB1" s="756"/>
      <c r="AC1" s="756"/>
      <c r="AD1" s="756"/>
      <c r="AE1" s="756"/>
      <c r="AF1" s="756"/>
      <c r="AG1" s="756"/>
      <c r="AH1" s="756"/>
      <c r="AI1" s="756"/>
      <c r="AJ1" s="756"/>
      <c r="AK1" s="756"/>
      <c r="AL1" s="756"/>
      <c r="AM1" s="120"/>
    </row>
    <row r="2" spans="1:74" s="112" customFormat="1" ht="13.35" customHeight="1" x14ac:dyDescent="0.2">
      <c r="A2" s="766"/>
      <c r="B2" s="542" t="str">
        <f>"U.S. Energy Information Administration  |  Short-Term Energy Outlook  - "&amp;Dates!D1</f>
        <v>U.S. Energy Information Administration  |  Short-Term Energy Outlook  - February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116"/>
      <c r="AY2" s="376"/>
      <c r="AZ2" s="376"/>
      <c r="BA2" s="376"/>
      <c r="BB2" s="376"/>
      <c r="BC2" s="376"/>
      <c r="BD2" s="376"/>
      <c r="BE2" s="376"/>
      <c r="BF2" s="696"/>
      <c r="BG2" s="376"/>
      <c r="BH2" s="376"/>
      <c r="BI2" s="376"/>
      <c r="BJ2" s="376"/>
    </row>
    <row r="3" spans="1:74" s="12" customFormat="1" ht="12.75" x14ac:dyDescent="0.2">
      <c r="A3" s="14"/>
      <c r="B3" s="15"/>
      <c r="C3" s="770">
        <f>Dates!D3</f>
        <v>2012</v>
      </c>
      <c r="D3" s="761"/>
      <c r="E3" s="761"/>
      <c r="F3" s="761"/>
      <c r="G3" s="761"/>
      <c r="H3" s="761"/>
      <c r="I3" s="761"/>
      <c r="J3" s="761"/>
      <c r="K3" s="761"/>
      <c r="L3" s="761"/>
      <c r="M3" s="761"/>
      <c r="N3" s="762"/>
      <c r="O3" s="770">
        <f>C3+1</f>
        <v>2013</v>
      </c>
      <c r="P3" s="771"/>
      <c r="Q3" s="771"/>
      <c r="R3" s="771"/>
      <c r="S3" s="771"/>
      <c r="T3" s="771"/>
      <c r="U3" s="771"/>
      <c r="V3" s="771"/>
      <c r="W3" s="771"/>
      <c r="X3" s="761"/>
      <c r="Y3" s="761"/>
      <c r="Z3" s="762"/>
      <c r="AA3" s="760">
        <f>O3+1</f>
        <v>2014</v>
      </c>
      <c r="AB3" s="761"/>
      <c r="AC3" s="761"/>
      <c r="AD3" s="761"/>
      <c r="AE3" s="761"/>
      <c r="AF3" s="761"/>
      <c r="AG3" s="761"/>
      <c r="AH3" s="761"/>
      <c r="AI3" s="761"/>
      <c r="AJ3" s="761"/>
      <c r="AK3" s="761"/>
      <c r="AL3" s="762"/>
      <c r="AM3" s="760">
        <f>AA3+1</f>
        <v>2015</v>
      </c>
      <c r="AN3" s="761"/>
      <c r="AO3" s="761"/>
      <c r="AP3" s="761"/>
      <c r="AQ3" s="761"/>
      <c r="AR3" s="761"/>
      <c r="AS3" s="761"/>
      <c r="AT3" s="761"/>
      <c r="AU3" s="761"/>
      <c r="AV3" s="761"/>
      <c r="AW3" s="761"/>
      <c r="AX3" s="762"/>
      <c r="AY3" s="760">
        <f>AM3+1</f>
        <v>2016</v>
      </c>
      <c r="AZ3" s="767"/>
      <c r="BA3" s="767"/>
      <c r="BB3" s="767"/>
      <c r="BC3" s="767"/>
      <c r="BD3" s="767"/>
      <c r="BE3" s="767"/>
      <c r="BF3" s="767"/>
      <c r="BG3" s="767"/>
      <c r="BH3" s="767"/>
      <c r="BI3" s="767"/>
      <c r="BJ3" s="768"/>
      <c r="BK3" s="760">
        <f>AY3+1</f>
        <v>2017</v>
      </c>
      <c r="BL3" s="761"/>
      <c r="BM3" s="761"/>
      <c r="BN3" s="761"/>
      <c r="BO3" s="761"/>
      <c r="BP3" s="761"/>
      <c r="BQ3" s="761"/>
      <c r="BR3" s="761"/>
      <c r="BS3" s="761"/>
      <c r="BT3" s="761"/>
      <c r="BU3" s="761"/>
      <c r="BV3" s="762"/>
    </row>
    <row r="4" spans="1:74" s="12" customFormat="1"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A5" s="119"/>
      <c r="B5" s="122" t="s">
        <v>11</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2"/>
      <c r="AZ5" s="422"/>
      <c r="BA5" s="422"/>
      <c r="BB5" s="422"/>
      <c r="BC5" s="422"/>
      <c r="BD5" s="422"/>
      <c r="BE5" s="422"/>
      <c r="BF5" s="123"/>
      <c r="BG5" s="422"/>
      <c r="BH5" s="422"/>
      <c r="BI5" s="422"/>
      <c r="BJ5" s="422"/>
      <c r="BK5" s="422"/>
      <c r="BL5" s="422"/>
      <c r="BM5" s="422"/>
      <c r="BN5" s="422"/>
      <c r="BO5" s="422"/>
      <c r="BP5" s="422"/>
      <c r="BQ5" s="422"/>
      <c r="BR5" s="422"/>
      <c r="BS5" s="422"/>
      <c r="BT5" s="422"/>
      <c r="BU5" s="422"/>
      <c r="BV5" s="422"/>
    </row>
    <row r="6" spans="1:74" ht="11.1" customHeight="1" x14ac:dyDescent="0.2">
      <c r="A6" s="119" t="s">
        <v>793</v>
      </c>
      <c r="B6" s="205" t="s">
        <v>589</v>
      </c>
      <c r="C6" s="214">
        <v>15.854273851</v>
      </c>
      <c r="D6" s="214">
        <v>15.969486638999999</v>
      </c>
      <c r="E6" s="214">
        <v>16.025220563000001</v>
      </c>
      <c r="F6" s="214">
        <v>15.671058388000001</v>
      </c>
      <c r="G6" s="214">
        <v>15.985982015999999</v>
      </c>
      <c r="H6" s="214">
        <v>15.960910468</v>
      </c>
      <c r="I6" s="214">
        <v>15.424184581</v>
      </c>
      <c r="J6" s="214">
        <v>15.216717202</v>
      </c>
      <c r="K6" s="214">
        <v>15.844782114999999</v>
      </c>
      <c r="L6" s="214">
        <v>15.608940603000001</v>
      </c>
      <c r="M6" s="214">
        <v>15.359702309999999</v>
      </c>
      <c r="N6" s="214">
        <v>15.825113797</v>
      </c>
      <c r="O6" s="214">
        <v>15.352998063999999</v>
      </c>
      <c r="P6" s="214">
        <v>15.74706239</v>
      </c>
      <c r="Q6" s="214">
        <v>15.717659771999999</v>
      </c>
      <c r="R6" s="214">
        <v>15.845326437000001</v>
      </c>
      <c r="S6" s="214">
        <v>16.365037279999999</v>
      </c>
      <c r="T6" s="214">
        <v>16.202744408000001</v>
      </c>
      <c r="U6" s="214">
        <v>15.690219709000001</v>
      </c>
      <c r="V6" s="214">
        <v>16.304214811000001</v>
      </c>
      <c r="W6" s="214">
        <v>16.383465673</v>
      </c>
      <c r="X6" s="214">
        <v>16.387037448000001</v>
      </c>
      <c r="Y6" s="214">
        <v>16.552405079</v>
      </c>
      <c r="Z6" s="214">
        <v>18.256237122000002</v>
      </c>
      <c r="AA6" s="214">
        <v>16.940357991999999</v>
      </c>
      <c r="AB6" s="214">
        <v>17.774097165000001</v>
      </c>
      <c r="AC6" s="214">
        <v>17.657704099</v>
      </c>
      <c r="AD6" s="214">
        <v>18.286922643</v>
      </c>
      <c r="AE6" s="214">
        <v>18.168268409</v>
      </c>
      <c r="AF6" s="214">
        <v>17.62162228</v>
      </c>
      <c r="AG6" s="214">
        <v>17.201338385</v>
      </c>
      <c r="AH6" s="214">
        <v>18.093028541999999</v>
      </c>
      <c r="AI6" s="214">
        <v>17.619385028</v>
      </c>
      <c r="AJ6" s="214">
        <v>17.821572824</v>
      </c>
      <c r="AK6" s="214">
        <v>18.014885417999999</v>
      </c>
      <c r="AL6" s="214">
        <v>19.011205283999999</v>
      </c>
      <c r="AM6" s="214">
        <v>19.745435955000001</v>
      </c>
      <c r="AN6" s="214">
        <v>20.721765084000001</v>
      </c>
      <c r="AO6" s="214">
        <v>20.813779754999999</v>
      </c>
      <c r="AP6" s="214">
        <v>20.741214354</v>
      </c>
      <c r="AQ6" s="214">
        <v>20.344443951999999</v>
      </c>
      <c r="AR6" s="214">
        <v>19.728138879999999</v>
      </c>
      <c r="AS6" s="214">
        <v>18.379308379000001</v>
      </c>
      <c r="AT6" s="214">
        <v>18.053424558</v>
      </c>
      <c r="AU6" s="214">
        <v>18.627108443000001</v>
      </c>
      <c r="AV6" s="214">
        <v>18.37</v>
      </c>
      <c r="AW6" s="214">
        <v>18.43</v>
      </c>
      <c r="AX6" s="214">
        <v>19.14479</v>
      </c>
      <c r="AY6" s="214">
        <v>18.974979999999999</v>
      </c>
      <c r="AZ6" s="355">
        <v>17.92135</v>
      </c>
      <c r="BA6" s="355">
        <v>18.393889999999999</v>
      </c>
      <c r="BB6" s="355">
        <v>18.376270000000002</v>
      </c>
      <c r="BC6" s="355">
        <v>18.310949999999998</v>
      </c>
      <c r="BD6" s="355">
        <v>17.873950000000001</v>
      </c>
      <c r="BE6" s="355">
        <v>17.811450000000001</v>
      </c>
      <c r="BF6" s="355">
        <v>17.8249</v>
      </c>
      <c r="BG6" s="355">
        <v>18.802430000000001</v>
      </c>
      <c r="BH6" s="355">
        <v>18.750209999999999</v>
      </c>
      <c r="BI6" s="355">
        <v>18.700430000000001</v>
      </c>
      <c r="BJ6" s="355">
        <v>19.35155</v>
      </c>
      <c r="BK6" s="355">
        <v>19.57291</v>
      </c>
      <c r="BL6" s="355">
        <v>18.89819</v>
      </c>
      <c r="BM6" s="355">
        <v>19.317299999999999</v>
      </c>
      <c r="BN6" s="355">
        <v>19.351410000000001</v>
      </c>
      <c r="BO6" s="355">
        <v>19.28716</v>
      </c>
      <c r="BP6" s="355">
        <v>18.8918</v>
      </c>
      <c r="BQ6" s="355">
        <v>18.830110000000001</v>
      </c>
      <c r="BR6" s="355">
        <v>18.855789999999999</v>
      </c>
      <c r="BS6" s="355">
        <v>19.916049999999998</v>
      </c>
      <c r="BT6" s="355">
        <v>19.80855</v>
      </c>
      <c r="BU6" s="355">
        <v>19.73517</v>
      </c>
      <c r="BV6" s="355">
        <v>20.386710000000001</v>
      </c>
    </row>
    <row r="7" spans="1:74" ht="11.1" customHeight="1" x14ac:dyDescent="0.2">
      <c r="A7" s="119" t="s">
        <v>794</v>
      </c>
      <c r="B7" s="187" t="s">
        <v>623</v>
      </c>
      <c r="C7" s="214">
        <v>14.898021793</v>
      </c>
      <c r="D7" s="214">
        <v>14.811283203</v>
      </c>
      <c r="E7" s="214">
        <v>14.860842960999999</v>
      </c>
      <c r="F7" s="214">
        <v>15.025231634000001</v>
      </c>
      <c r="G7" s="214">
        <v>15.339257505000001</v>
      </c>
      <c r="H7" s="214">
        <v>15.611277012</v>
      </c>
      <c r="I7" s="214">
        <v>15.678453173999999</v>
      </c>
      <c r="J7" s="214">
        <v>15.593156364</v>
      </c>
      <c r="K7" s="214">
        <v>15.650530566</v>
      </c>
      <c r="L7" s="214">
        <v>15.532554988999999</v>
      </c>
      <c r="M7" s="214">
        <v>15.000563338999999</v>
      </c>
      <c r="N7" s="214">
        <v>14.983780117</v>
      </c>
      <c r="O7" s="214">
        <v>14.924864401000001</v>
      </c>
      <c r="P7" s="214">
        <v>15.289774469999999</v>
      </c>
      <c r="Q7" s="214">
        <v>14.987520783000001</v>
      </c>
      <c r="R7" s="214">
        <v>15.06931153</v>
      </c>
      <c r="S7" s="214">
        <v>15.619919885</v>
      </c>
      <c r="T7" s="214">
        <v>16.158366262000001</v>
      </c>
      <c r="U7" s="214">
        <v>16.615684252000001</v>
      </c>
      <c r="V7" s="214">
        <v>16.326808214</v>
      </c>
      <c r="W7" s="214">
        <v>16.470632600999998</v>
      </c>
      <c r="X7" s="214">
        <v>15.899933101</v>
      </c>
      <c r="Y7" s="214">
        <v>15.496747015</v>
      </c>
      <c r="Z7" s="214">
        <v>15.240095158000001</v>
      </c>
      <c r="AA7" s="214">
        <v>15.612803197</v>
      </c>
      <c r="AB7" s="214">
        <v>16.819791285000001</v>
      </c>
      <c r="AC7" s="214">
        <v>16.389067789999999</v>
      </c>
      <c r="AD7" s="214">
        <v>16.029876278</v>
      </c>
      <c r="AE7" s="214">
        <v>16.57093884</v>
      </c>
      <c r="AF7" s="214">
        <v>17.011947419999998</v>
      </c>
      <c r="AG7" s="214">
        <v>17.089270577000001</v>
      </c>
      <c r="AH7" s="214">
        <v>16.607695398000001</v>
      </c>
      <c r="AI7" s="214">
        <v>16.412304133999999</v>
      </c>
      <c r="AJ7" s="214">
        <v>16.281017300999999</v>
      </c>
      <c r="AK7" s="214">
        <v>16.064898035999999</v>
      </c>
      <c r="AL7" s="214">
        <v>15.778889141000001</v>
      </c>
      <c r="AM7" s="214">
        <v>15.665603578000001</v>
      </c>
      <c r="AN7" s="214">
        <v>15.84419984</v>
      </c>
      <c r="AO7" s="214">
        <v>15.773593541</v>
      </c>
      <c r="AP7" s="214">
        <v>15.645164306</v>
      </c>
      <c r="AQ7" s="214">
        <v>15.947508306</v>
      </c>
      <c r="AR7" s="214">
        <v>16.523199510000001</v>
      </c>
      <c r="AS7" s="214">
        <v>16.567726341</v>
      </c>
      <c r="AT7" s="214">
        <v>16.463377223999998</v>
      </c>
      <c r="AU7" s="214">
        <v>16.358803556000002</v>
      </c>
      <c r="AV7" s="214">
        <v>16.309999999999999</v>
      </c>
      <c r="AW7" s="214">
        <v>16.170000000000002</v>
      </c>
      <c r="AX7" s="214">
        <v>15.98781</v>
      </c>
      <c r="AY7" s="214">
        <v>15.95805</v>
      </c>
      <c r="AZ7" s="355">
        <v>16.179960000000001</v>
      </c>
      <c r="BA7" s="355">
        <v>16.104569999999999</v>
      </c>
      <c r="BB7" s="355">
        <v>15.886950000000001</v>
      </c>
      <c r="BC7" s="355">
        <v>16.24428</v>
      </c>
      <c r="BD7" s="355">
        <v>16.808900000000001</v>
      </c>
      <c r="BE7" s="355">
        <v>16.826920000000001</v>
      </c>
      <c r="BF7" s="355">
        <v>16.856280000000002</v>
      </c>
      <c r="BG7" s="355">
        <v>16.950559999999999</v>
      </c>
      <c r="BH7" s="355">
        <v>16.89846</v>
      </c>
      <c r="BI7" s="355">
        <v>16.711469999999998</v>
      </c>
      <c r="BJ7" s="355">
        <v>16.405149999999999</v>
      </c>
      <c r="BK7" s="355">
        <v>16.45908</v>
      </c>
      <c r="BL7" s="355">
        <v>16.77655</v>
      </c>
      <c r="BM7" s="355">
        <v>16.741820000000001</v>
      </c>
      <c r="BN7" s="355">
        <v>16.521270000000001</v>
      </c>
      <c r="BO7" s="355">
        <v>16.90898</v>
      </c>
      <c r="BP7" s="355">
        <v>17.510290000000001</v>
      </c>
      <c r="BQ7" s="355">
        <v>17.494</v>
      </c>
      <c r="BR7" s="355">
        <v>17.48855</v>
      </c>
      <c r="BS7" s="355">
        <v>17.5304</v>
      </c>
      <c r="BT7" s="355">
        <v>17.405190000000001</v>
      </c>
      <c r="BU7" s="355">
        <v>17.180599999999998</v>
      </c>
      <c r="BV7" s="355">
        <v>16.863430000000001</v>
      </c>
    </row>
    <row r="8" spans="1:74" ht="11.1" customHeight="1" x14ac:dyDescent="0.2">
      <c r="A8" s="119" t="s">
        <v>795</v>
      </c>
      <c r="B8" s="205" t="s">
        <v>590</v>
      </c>
      <c r="C8" s="214">
        <v>11.53809798</v>
      </c>
      <c r="D8" s="214">
        <v>11.627445783000001</v>
      </c>
      <c r="E8" s="214">
        <v>12.066165203000001</v>
      </c>
      <c r="F8" s="214">
        <v>12.515737063</v>
      </c>
      <c r="G8" s="214">
        <v>12.530064447999999</v>
      </c>
      <c r="H8" s="214">
        <v>12.149321151000001</v>
      </c>
      <c r="I8" s="214">
        <v>12.074234826</v>
      </c>
      <c r="J8" s="214">
        <v>12.030397905999999</v>
      </c>
      <c r="K8" s="214">
        <v>12.335036855</v>
      </c>
      <c r="L8" s="214">
        <v>12.419047393</v>
      </c>
      <c r="M8" s="214">
        <v>11.986601011999999</v>
      </c>
      <c r="N8" s="214">
        <v>11.695752068999999</v>
      </c>
      <c r="O8" s="214">
        <v>11.452099059</v>
      </c>
      <c r="P8" s="214">
        <v>11.614265173</v>
      </c>
      <c r="Q8" s="214">
        <v>11.718968948000001</v>
      </c>
      <c r="R8" s="214">
        <v>12.221349290999999</v>
      </c>
      <c r="S8" s="214">
        <v>12.852849342000001</v>
      </c>
      <c r="T8" s="214">
        <v>12.655780031999999</v>
      </c>
      <c r="U8" s="214">
        <v>12.548215178</v>
      </c>
      <c r="V8" s="214">
        <v>12.534778254000001</v>
      </c>
      <c r="W8" s="214">
        <v>12.220193448</v>
      </c>
      <c r="X8" s="214">
        <v>12.545158886999999</v>
      </c>
      <c r="Y8" s="214">
        <v>12.167572608</v>
      </c>
      <c r="Z8" s="214">
        <v>11.485355325</v>
      </c>
      <c r="AA8" s="214">
        <v>11.422589343</v>
      </c>
      <c r="AB8" s="214">
        <v>11.711890312</v>
      </c>
      <c r="AC8" s="214">
        <v>12.086921716999999</v>
      </c>
      <c r="AD8" s="214">
        <v>12.925808200000001</v>
      </c>
      <c r="AE8" s="214">
        <v>13.163518519</v>
      </c>
      <c r="AF8" s="214">
        <v>13.226135477</v>
      </c>
      <c r="AG8" s="214">
        <v>13.243426700000001</v>
      </c>
      <c r="AH8" s="214">
        <v>13.248827137999999</v>
      </c>
      <c r="AI8" s="214">
        <v>12.874815525000001</v>
      </c>
      <c r="AJ8" s="214">
        <v>13.456153946000001</v>
      </c>
      <c r="AK8" s="214">
        <v>12.949414007</v>
      </c>
      <c r="AL8" s="214">
        <v>12.423159499</v>
      </c>
      <c r="AM8" s="214">
        <v>12.117668395000001</v>
      </c>
      <c r="AN8" s="214">
        <v>12.205300145000001</v>
      </c>
      <c r="AO8" s="214">
        <v>12.348069512</v>
      </c>
      <c r="AP8" s="214">
        <v>13.191861491999999</v>
      </c>
      <c r="AQ8" s="214">
        <v>13.274214864999999</v>
      </c>
      <c r="AR8" s="214">
        <v>13.142773318</v>
      </c>
      <c r="AS8" s="214">
        <v>13.247974431999999</v>
      </c>
      <c r="AT8" s="214">
        <v>13.168864197</v>
      </c>
      <c r="AU8" s="214">
        <v>13.024174001</v>
      </c>
      <c r="AV8" s="214">
        <v>13.41</v>
      </c>
      <c r="AW8" s="214">
        <v>13.3</v>
      </c>
      <c r="AX8" s="214">
        <v>12.56654</v>
      </c>
      <c r="AY8" s="214">
        <v>12.221769999999999</v>
      </c>
      <c r="AZ8" s="355">
        <v>12.357469999999999</v>
      </c>
      <c r="BA8" s="355">
        <v>12.462120000000001</v>
      </c>
      <c r="BB8" s="355">
        <v>13.24405</v>
      </c>
      <c r="BC8" s="355">
        <v>13.393330000000001</v>
      </c>
      <c r="BD8" s="355">
        <v>13.19422</v>
      </c>
      <c r="BE8" s="355">
        <v>13.34441</v>
      </c>
      <c r="BF8" s="355">
        <v>13.330859999999999</v>
      </c>
      <c r="BG8" s="355">
        <v>13.39945</v>
      </c>
      <c r="BH8" s="355">
        <v>14.19914</v>
      </c>
      <c r="BI8" s="355">
        <v>13.74695</v>
      </c>
      <c r="BJ8" s="355">
        <v>12.97123</v>
      </c>
      <c r="BK8" s="355">
        <v>12.65601</v>
      </c>
      <c r="BL8" s="355">
        <v>12.81559</v>
      </c>
      <c r="BM8" s="355">
        <v>12.9726</v>
      </c>
      <c r="BN8" s="355">
        <v>13.790179999999999</v>
      </c>
      <c r="BO8" s="355">
        <v>13.95299</v>
      </c>
      <c r="BP8" s="355">
        <v>13.76234</v>
      </c>
      <c r="BQ8" s="355">
        <v>13.91985</v>
      </c>
      <c r="BR8" s="355">
        <v>13.903359999999999</v>
      </c>
      <c r="BS8" s="355">
        <v>13.95459</v>
      </c>
      <c r="BT8" s="355">
        <v>14.719620000000001</v>
      </c>
      <c r="BU8" s="355">
        <v>14.25525</v>
      </c>
      <c r="BV8" s="355">
        <v>13.436109999999999</v>
      </c>
    </row>
    <row r="9" spans="1:74" ht="11.1" customHeight="1" x14ac:dyDescent="0.2">
      <c r="A9" s="119" t="s">
        <v>796</v>
      </c>
      <c r="B9" s="205" t="s">
        <v>591</v>
      </c>
      <c r="C9" s="214">
        <v>9.4268640194</v>
      </c>
      <c r="D9" s="214">
        <v>9.5941390921000007</v>
      </c>
      <c r="E9" s="214">
        <v>9.9534807276000006</v>
      </c>
      <c r="F9" s="214">
        <v>10.574904819</v>
      </c>
      <c r="G9" s="214">
        <v>10.877446981</v>
      </c>
      <c r="H9" s="214">
        <v>11.436977988000001</v>
      </c>
      <c r="I9" s="214">
        <v>11.453783424999999</v>
      </c>
      <c r="J9" s="214">
        <v>11.626128816</v>
      </c>
      <c r="K9" s="214">
        <v>11.18809474</v>
      </c>
      <c r="L9" s="214">
        <v>10.662043353</v>
      </c>
      <c r="M9" s="214">
        <v>10.010709417999999</v>
      </c>
      <c r="N9" s="214">
        <v>9.8418588616000005</v>
      </c>
      <c r="O9" s="214">
        <v>9.6959899318999998</v>
      </c>
      <c r="P9" s="214">
        <v>10.030593904</v>
      </c>
      <c r="Q9" s="214">
        <v>10.169225455999999</v>
      </c>
      <c r="R9" s="214">
        <v>10.446844722</v>
      </c>
      <c r="S9" s="214">
        <v>11.443701229</v>
      </c>
      <c r="T9" s="214">
        <v>12.218821581</v>
      </c>
      <c r="U9" s="214">
        <v>12.280735709</v>
      </c>
      <c r="V9" s="214">
        <v>12.257154221</v>
      </c>
      <c r="W9" s="214">
        <v>11.574684989</v>
      </c>
      <c r="X9" s="214">
        <v>11.045284571</v>
      </c>
      <c r="Y9" s="214">
        <v>10.524149424000001</v>
      </c>
      <c r="Z9" s="214">
        <v>9.9551319126000006</v>
      </c>
      <c r="AA9" s="214">
        <v>9.6925386073999995</v>
      </c>
      <c r="AB9" s="214">
        <v>9.9021684216000008</v>
      </c>
      <c r="AC9" s="214">
        <v>10.476318436</v>
      </c>
      <c r="AD9" s="214">
        <v>11.073696559</v>
      </c>
      <c r="AE9" s="214">
        <v>11.728980200000001</v>
      </c>
      <c r="AF9" s="214">
        <v>12.322786196999999</v>
      </c>
      <c r="AG9" s="214">
        <v>12.476508018000001</v>
      </c>
      <c r="AH9" s="214">
        <v>12.449642116</v>
      </c>
      <c r="AI9" s="214">
        <v>11.800043973999999</v>
      </c>
      <c r="AJ9" s="214">
        <v>11.369335218</v>
      </c>
      <c r="AK9" s="214">
        <v>10.659563624</v>
      </c>
      <c r="AL9" s="214">
        <v>10.094401259</v>
      </c>
      <c r="AM9" s="214">
        <v>10.071687452000001</v>
      </c>
      <c r="AN9" s="214">
        <v>10.283319025999999</v>
      </c>
      <c r="AO9" s="214">
        <v>10.421044682</v>
      </c>
      <c r="AP9" s="214">
        <v>11.497780583000001</v>
      </c>
      <c r="AQ9" s="214">
        <v>12.069973412</v>
      </c>
      <c r="AR9" s="214">
        <v>12.736302189</v>
      </c>
      <c r="AS9" s="214">
        <v>12.664357588</v>
      </c>
      <c r="AT9" s="214">
        <v>12.608085337</v>
      </c>
      <c r="AU9" s="214">
        <v>12.050489959</v>
      </c>
      <c r="AV9" s="214">
        <v>11.7</v>
      </c>
      <c r="AW9" s="214">
        <v>11.38</v>
      </c>
      <c r="AX9" s="214">
        <v>10.510859999999999</v>
      </c>
      <c r="AY9" s="214">
        <v>10.34019</v>
      </c>
      <c r="AZ9" s="355">
        <v>10.57633</v>
      </c>
      <c r="BA9" s="355">
        <v>10.664429999999999</v>
      </c>
      <c r="BB9" s="355">
        <v>11.624269999999999</v>
      </c>
      <c r="BC9" s="355">
        <v>12.21419</v>
      </c>
      <c r="BD9" s="355">
        <v>12.918900000000001</v>
      </c>
      <c r="BE9" s="355">
        <v>12.84618</v>
      </c>
      <c r="BF9" s="355">
        <v>12.731199999999999</v>
      </c>
      <c r="BG9" s="355">
        <v>12.430289999999999</v>
      </c>
      <c r="BH9" s="355">
        <v>12.028969999999999</v>
      </c>
      <c r="BI9" s="355">
        <v>11.63786</v>
      </c>
      <c r="BJ9" s="355">
        <v>10.68024</v>
      </c>
      <c r="BK9" s="355">
        <v>10.55561</v>
      </c>
      <c r="BL9" s="355">
        <v>10.7783</v>
      </c>
      <c r="BM9" s="355">
        <v>10.92362</v>
      </c>
      <c r="BN9" s="355">
        <v>11.891489999999999</v>
      </c>
      <c r="BO9" s="355">
        <v>12.492789999999999</v>
      </c>
      <c r="BP9" s="355">
        <v>13.264810000000001</v>
      </c>
      <c r="BQ9" s="355">
        <v>13.1876</v>
      </c>
      <c r="BR9" s="355">
        <v>13.072190000000001</v>
      </c>
      <c r="BS9" s="355">
        <v>12.743589999999999</v>
      </c>
      <c r="BT9" s="355">
        <v>12.246779999999999</v>
      </c>
      <c r="BU9" s="355">
        <v>11.856809999999999</v>
      </c>
      <c r="BV9" s="355">
        <v>10.888019999999999</v>
      </c>
    </row>
    <row r="10" spans="1:74" ht="11.1" customHeight="1" x14ac:dyDescent="0.2">
      <c r="A10" s="119" t="s">
        <v>797</v>
      </c>
      <c r="B10" s="205" t="s">
        <v>592</v>
      </c>
      <c r="C10" s="214">
        <v>10.897897664</v>
      </c>
      <c r="D10" s="214">
        <v>11.158618712000001</v>
      </c>
      <c r="E10" s="214">
        <v>11.213695014000001</v>
      </c>
      <c r="F10" s="214">
        <v>11.45265684</v>
      </c>
      <c r="G10" s="214">
        <v>11.239124697999999</v>
      </c>
      <c r="H10" s="214">
        <v>11.711042942000001</v>
      </c>
      <c r="I10" s="214">
        <v>11.557245411</v>
      </c>
      <c r="J10" s="214">
        <v>11.698023124000001</v>
      </c>
      <c r="K10" s="214">
        <v>11.702659146</v>
      </c>
      <c r="L10" s="214">
        <v>11.474916512</v>
      </c>
      <c r="M10" s="214">
        <v>11.194304547</v>
      </c>
      <c r="N10" s="214">
        <v>11.012009244</v>
      </c>
      <c r="O10" s="214">
        <v>10.828865088000001</v>
      </c>
      <c r="P10" s="214">
        <v>10.964802728</v>
      </c>
      <c r="Q10" s="214">
        <v>10.904506827000001</v>
      </c>
      <c r="R10" s="214">
        <v>11.187808741</v>
      </c>
      <c r="S10" s="214">
        <v>11.558740019</v>
      </c>
      <c r="T10" s="214">
        <v>11.689918776000001</v>
      </c>
      <c r="U10" s="214">
        <v>11.768245824999999</v>
      </c>
      <c r="V10" s="214">
        <v>11.800207914</v>
      </c>
      <c r="W10" s="214">
        <v>11.844297153999999</v>
      </c>
      <c r="X10" s="214">
        <v>11.576363853</v>
      </c>
      <c r="Y10" s="214">
        <v>11.329604566</v>
      </c>
      <c r="Z10" s="214">
        <v>11.041275269</v>
      </c>
      <c r="AA10" s="214">
        <v>11.082500288</v>
      </c>
      <c r="AB10" s="214">
        <v>11.353704455000001</v>
      </c>
      <c r="AC10" s="214">
        <v>11.476792137</v>
      </c>
      <c r="AD10" s="214">
        <v>11.826306984</v>
      </c>
      <c r="AE10" s="214">
        <v>11.910828723</v>
      </c>
      <c r="AF10" s="214">
        <v>12.101529511000001</v>
      </c>
      <c r="AG10" s="214">
        <v>12.072564925</v>
      </c>
      <c r="AH10" s="214">
        <v>12.108978269</v>
      </c>
      <c r="AI10" s="214">
        <v>12.167569146</v>
      </c>
      <c r="AJ10" s="214">
        <v>11.979651339</v>
      </c>
      <c r="AK10" s="214">
        <v>11.590771662</v>
      </c>
      <c r="AL10" s="214">
        <v>11.270735953999999</v>
      </c>
      <c r="AM10" s="214">
        <v>11.24414584</v>
      </c>
      <c r="AN10" s="214">
        <v>11.432705565999999</v>
      </c>
      <c r="AO10" s="214">
        <v>11.438006609</v>
      </c>
      <c r="AP10" s="214">
        <v>11.908056616</v>
      </c>
      <c r="AQ10" s="214">
        <v>11.813405902</v>
      </c>
      <c r="AR10" s="214">
        <v>11.982678427</v>
      </c>
      <c r="AS10" s="214">
        <v>12.253748069</v>
      </c>
      <c r="AT10" s="214">
        <v>12.039141605999999</v>
      </c>
      <c r="AU10" s="214">
        <v>12.107201399999999</v>
      </c>
      <c r="AV10" s="214">
        <v>11.94</v>
      </c>
      <c r="AW10" s="214">
        <v>11.76</v>
      </c>
      <c r="AX10" s="214">
        <v>11.318519999999999</v>
      </c>
      <c r="AY10" s="214">
        <v>11.10102</v>
      </c>
      <c r="AZ10" s="355">
        <v>11.298209999999999</v>
      </c>
      <c r="BA10" s="355">
        <v>11.229290000000001</v>
      </c>
      <c r="BB10" s="355">
        <v>11.514089999999999</v>
      </c>
      <c r="BC10" s="355">
        <v>11.499420000000001</v>
      </c>
      <c r="BD10" s="355">
        <v>11.6821</v>
      </c>
      <c r="BE10" s="355">
        <v>11.96041</v>
      </c>
      <c r="BF10" s="355">
        <v>11.72223</v>
      </c>
      <c r="BG10" s="355">
        <v>11.83001</v>
      </c>
      <c r="BH10" s="355">
        <v>11.749700000000001</v>
      </c>
      <c r="BI10" s="355">
        <v>11.658899999999999</v>
      </c>
      <c r="BJ10" s="355">
        <v>11.062379999999999</v>
      </c>
      <c r="BK10" s="355">
        <v>10.99713</v>
      </c>
      <c r="BL10" s="355">
        <v>11.27835</v>
      </c>
      <c r="BM10" s="355">
        <v>11.41236</v>
      </c>
      <c r="BN10" s="355">
        <v>11.729570000000001</v>
      </c>
      <c r="BO10" s="355">
        <v>11.756259999999999</v>
      </c>
      <c r="BP10" s="355">
        <v>11.97195</v>
      </c>
      <c r="BQ10" s="355">
        <v>12.28013</v>
      </c>
      <c r="BR10" s="355">
        <v>12.04453</v>
      </c>
      <c r="BS10" s="355">
        <v>12.15652</v>
      </c>
      <c r="BT10" s="355">
        <v>12.05878</v>
      </c>
      <c r="BU10" s="355">
        <v>11.955270000000001</v>
      </c>
      <c r="BV10" s="355">
        <v>11.29238</v>
      </c>
    </row>
    <row r="11" spans="1:74" ht="11.1" customHeight="1" x14ac:dyDescent="0.2">
      <c r="A11" s="119" t="s">
        <v>798</v>
      </c>
      <c r="B11" s="205" t="s">
        <v>593</v>
      </c>
      <c r="C11" s="214">
        <v>9.9138137060999991</v>
      </c>
      <c r="D11" s="214">
        <v>10.007917768</v>
      </c>
      <c r="E11" s="214">
        <v>10.297252544999999</v>
      </c>
      <c r="F11" s="214">
        <v>10.479877833</v>
      </c>
      <c r="G11" s="214">
        <v>10.400809546</v>
      </c>
      <c r="H11" s="214">
        <v>10.447448598999999</v>
      </c>
      <c r="I11" s="214">
        <v>10.330927623999999</v>
      </c>
      <c r="J11" s="214">
        <v>10.320039338000001</v>
      </c>
      <c r="K11" s="214">
        <v>10.498905383</v>
      </c>
      <c r="L11" s="214">
        <v>10.590420251999999</v>
      </c>
      <c r="M11" s="214">
        <v>10.344645633000001</v>
      </c>
      <c r="N11" s="214">
        <v>10.330344282</v>
      </c>
      <c r="O11" s="214">
        <v>10.022504951</v>
      </c>
      <c r="P11" s="214">
        <v>10.016681588000001</v>
      </c>
      <c r="Q11" s="214">
        <v>10.074661114</v>
      </c>
      <c r="R11" s="214">
        <v>10.460073299999999</v>
      </c>
      <c r="S11" s="214">
        <v>10.781867996000001</v>
      </c>
      <c r="T11" s="214">
        <v>10.819695745000001</v>
      </c>
      <c r="U11" s="214">
        <v>10.713689521999999</v>
      </c>
      <c r="V11" s="214">
        <v>10.625716085000001</v>
      </c>
      <c r="W11" s="214">
        <v>10.552813285999999</v>
      </c>
      <c r="X11" s="214">
        <v>10.578176413</v>
      </c>
      <c r="Y11" s="214">
        <v>10.298967376</v>
      </c>
      <c r="Z11" s="214">
        <v>10.017688702999999</v>
      </c>
      <c r="AA11" s="214">
        <v>10.027553412</v>
      </c>
      <c r="AB11" s="214">
        <v>10.202040261</v>
      </c>
      <c r="AC11" s="214">
        <v>10.803935145000001</v>
      </c>
      <c r="AD11" s="214">
        <v>11.224288405999999</v>
      </c>
      <c r="AE11" s="214">
        <v>11.256609303999999</v>
      </c>
      <c r="AF11" s="214">
        <v>11.184020133000001</v>
      </c>
      <c r="AG11" s="214">
        <v>11.137651891999999</v>
      </c>
      <c r="AH11" s="214">
        <v>10.967554308</v>
      </c>
      <c r="AI11" s="214">
        <v>10.806094680999999</v>
      </c>
      <c r="AJ11" s="214">
        <v>10.969746646999999</v>
      </c>
      <c r="AK11" s="214">
        <v>10.645228047</v>
      </c>
      <c r="AL11" s="214">
        <v>10.442132314</v>
      </c>
      <c r="AM11" s="214">
        <v>10.279395192999999</v>
      </c>
      <c r="AN11" s="214">
        <v>10.303181189</v>
      </c>
      <c r="AO11" s="214">
        <v>10.454909235000001</v>
      </c>
      <c r="AP11" s="214">
        <v>11.271974621</v>
      </c>
      <c r="AQ11" s="214">
        <v>11.221438333</v>
      </c>
      <c r="AR11" s="214">
        <v>11.025910914000001</v>
      </c>
      <c r="AS11" s="214">
        <v>10.835860157000001</v>
      </c>
      <c r="AT11" s="214">
        <v>10.88886097</v>
      </c>
      <c r="AU11" s="214">
        <v>10.987835037</v>
      </c>
      <c r="AV11" s="214">
        <v>11.11</v>
      </c>
      <c r="AW11" s="214">
        <v>11.07</v>
      </c>
      <c r="AX11" s="214">
        <v>10.68052</v>
      </c>
      <c r="AY11" s="214">
        <v>10.468970000000001</v>
      </c>
      <c r="AZ11" s="355">
        <v>10.628830000000001</v>
      </c>
      <c r="BA11" s="355">
        <v>10.787890000000001</v>
      </c>
      <c r="BB11" s="355">
        <v>11.34605</v>
      </c>
      <c r="BC11" s="355">
        <v>11.3657</v>
      </c>
      <c r="BD11" s="355">
        <v>11.25046</v>
      </c>
      <c r="BE11" s="355">
        <v>11.18478</v>
      </c>
      <c r="BF11" s="355">
        <v>11.27103</v>
      </c>
      <c r="BG11" s="355">
        <v>11.41513</v>
      </c>
      <c r="BH11" s="355">
        <v>11.734970000000001</v>
      </c>
      <c r="BI11" s="355">
        <v>11.713380000000001</v>
      </c>
      <c r="BJ11" s="355">
        <v>11.139939999999999</v>
      </c>
      <c r="BK11" s="355">
        <v>10.932729999999999</v>
      </c>
      <c r="BL11" s="355">
        <v>11.089119999999999</v>
      </c>
      <c r="BM11" s="355">
        <v>11.385199999999999</v>
      </c>
      <c r="BN11" s="355">
        <v>11.930770000000001</v>
      </c>
      <c r="BO11" s="355">
        <v>11.918010000000001</v>
      </c>
      <c r="BP11" s="355">
        <v>11.760719999999999</v>
      </c>
      <c r="BQ11" s="355">
        <v>11.67127</v>
      </c>
      <c r="BR11" s="355">
        <v>11.78087</v>
      </c>
      <c r="BS11" s="355">
        <v>11.90049</v>
      </c>
      <c r="BT11" s="355">
        <v>12.148400000000001</v>
      </c>
      <c r="BU11" s="355">
        <v>12.14663</v>
      </c>
      <c r="BV11" s="355">
        <v>11.459160000000001</v>
      </c>
    </row>
    <row r="12" spans="1:74" ht="11.1" customHeight="1" x14ac:dyDescent="0.2">
      <c r="A12" s="119" t="s">
        <v>799</v>
      </c>
      <c r="B12" s="205" t="s">
        <v>594</v>
      </c>
      <c r="C12" s="214">
        <v>9.9197735841999997</v>
      </c>
      <c r="D12" s="214">
        <v>10.248529637000001</v>
      </c>
      <c r="E12" s="214">
        <v>10.309235675</v>
      </c>
      <c r="F12" s="214">
        <v>10.422378635999999</v>
      </c>
      <c r="G12" s="214">
        <v>10.236428274</v>
      </c>
      <c r="H12" s="214">
        <v>10.273092156000001</v>
      </c>
      <c r="I12" s="214">
        <v>10.196007471</v>
      </c>
      <c r="J12" s="214">
        <v>10.344817473000001</v>
      </c>
      <c r="K12" s="214">
        <v>10.537555790000001</v>
      </c>
      <c r="L12" s="214">
        <v>10.527687359</v>
      </c>
      <c r="M12" s="214">
        <v>10.400118935</v>
      </c>
      <c r="N12" s="214">
        <v>10.174609460999999</v>
      </c>
      <c r="O12" s="214">
        <v>10.047697340999999</v>
      </c>
      <c r="P12" s="214">
        <v>10.349118378</v>
      </c>
      <c r="Q12" s="214">
        <v>10.361671582</v>
      </c>
      <c r="R12" s="214">
        <v>10.794864145</v>
      </c>
      <c r="S12" s="214">
        <v>11.075336912999999</v>
      </c>
      <c r="T12" s="214">
        <v>10.975019975</v>
      </c>
      <c r="U12" s="214">
        <v>10.899439716</v>
      </c>
      <c r="V12" s="214">
        <v>10.955811899</v>
      </c>
      <c r="W12" s="214">
        <v>10.944175601</v>
      </c>
      <c r="X12" s="214">
        <v>11.099983775</v>
      </c>
      <c r="Y12" s="214">
        <v>10.911517267000001</v>
      </c>
      <c r="Z12" s="214">
        <v>10.335373666000001</v>
      </c>
      <c r="AA12" s="214">
        <v>10.221050177</v>
      </c>
      <c r="AB12" s="214">
        <v>10.372941003999999</v>
      </c>
      <c r="AC12" s="214">
        <v>10.866037451</v>
      </c>
      <c r="AD12" s="214">
        <v>11.474193472</v>
      </c>
      <c r="AE12" s="214">
        <v>11.397447027</v>
      </c>
      <c r="AF12" s="214">
        <v>11.542825726</v>
      </c>
      <c r="AG12" s="214">
        <v>11.474814377</v>
      </c>
      <c r="AH12" s="214">
        <v>11.381008642999999</v>
      </c>
      <c r="AI12" s="214">
        <v>11.479948905000001</v>
      </c>
      <c r="AJ12" s="214">
        <v>11.425807572</v>
      </c>
      <c r="AK12" s="214">
        <v>11.064128197</v>
      </c>
      <c r="AL12" s="214">
        <v>10.827334011</v>
      </c>
      <c r="AM12" s="214">
        <v>10.558419646000001</v>
      </c>
      <c r="AN12" s="214">
        <v>10.742566995000001</v>
      </c>
      <c r="AO12" s="214">
        <v>10.718854963</v>
      </c>
      <c r="AP12" s="214">
        <v>11.461523099000001</v>
      </c>
      <c r="AQ12" s="214">
        <v>11.496026983</v>
      </c>
      <c r="AR12" s="214">
        <v>11.187855696</v>
      </c>
      <c r="AS12" s="214">
        <v>10.978140001</v>
      </c>
      <c r="AT12" s="214">
        <v>10.995719042999999</v>
      </c>
      <c r="AU12" s="214">
        <v>11.159055576</v>
      </c>
      <c r="AV12" s="214">
        <v>11.01</v>
      </c>
      <c r="AW12" s="214">
        <v>10.87</v>
      </c>
      <c r="AX12" s="214">
        <v>10.539580000000001</v>
      </c>
      <c r="AY12" s="214">
        <v>10.28641</v>
      </c>
      <c r="AZ12" s="355">
        <v>10.43787</v>
      </c>
      <c r="BA12" s="355">
        <v>10.4803</v>
      </c>
      <c r="BB12" s="355">
        <v>10.994009999999999</v>
      </c>
      <c r="BC12" s="355">
        <v>11.03149</v>
      </c>
      <c r="BD12" s="355">
        <v>10.86252</v>
      </c>
      <c r="BE12" s="355">
        <v>10.827489999999999</v>
      </c>
      <c r="BF12" s="355">
        <v>10.9495</v>
      </c>
      <c r="BG12" s="355">
        <v>11.23165</v>
      </c>
      <c r="BH12" s="355">
        <v>11.2475</v>
      </c>
      <c r="BI12" s="355">
        <v>11.176209999999999</v>
      </c>
      <c r="BJ12" s="355">
        <v>10.81593</v>
      </c>
      <c r="BK12" s="355">
        <v>10.707090000000001</v>
      </c>
      <c r="BL12" s="355">
        <v>10.924860000000001</v>
      </c>
      <c r="BM12" s="355">
        <v>11.07696</v>
      </c>
      <c r="BN12" s="355">
        <v>11.625780000000001</v>
      </c>
      <c r="BO12" s="355">
        <v>11.69577</v>
      </c>
      <c r="BP12" s="355">
        <v>11.470459999999999</v>
      </c>
      <c r="BQ12" s="355">
        <v>11.41347</v>
      </c>
      <c r="BR12" s="355">
        <v>11.49347</v>
      </c>
      <c r="BS12" s="355">
        <v>11.70631</v>
      </c>
      <c r="BT12" s="355">
        <v>11.680709999999999</v>
      </c>
      <c r="BU12" s="355">
        <v>11.54167</v>
      </c>
      <c r="BV12" s="355">
        <v>11.141400000000001</v>
      </c>
    </row>
    <row r="13" spans="1:74" ht="11.1" customHeight="1" x14ac:dyDescent="0.2">
      <c r="A13" s="119" t="s">
        <v>800</v>
      </c>
      <c r="B13" s="205" t="s">
        <v>595</v>
      </c>
      <c r="C13" s="214">
        <v>9.9984682225999997</v>
      </c>
      <c r="D13" s="214">
        <v>10.197238788</v>
      </c>
      <c r="E13" s="214">
        <v>10.294369171</v>
      </c>
      <c r="F13" s="214">
        <v>10.663166259</v>
      </c>
      <c r="G13" s="214">
        <v>11.173620544</v>
      </c>
      <c r="H13" s="214">
        <v>11.513094725</v>
      </c>
      <c r="I13" s="214">
        <v>11.580693782000001</v>
      </c>
      <c r="J13" s="214">
        <v>11.539301316</v>
      </c>
      <c r="K13" s="214">
        <v>11.358632305</v>
      </c>
      <c r="L13" s="214">
        <v>11.027707321999999</v>
      </c>
      <c r="M13" s="214">
        <v>10.610315380999999</v>
      </c>
      <c r="N13" s="214">
        <v>10.382528236000001</v>
      </c>
      <c r="O13" s="214">
        <v>10.267437449000001</v>
      </c>
      <c r="P13" s="214">
        <v>10.517593977000001</v>
      </c>
      <c r="Q13" s="214">
        <v>10.663577643</v>
      </c>
      <c r="R13" s="214">
        <v>11.094692092000001</v>
      </c>
      <c r="S13" s="214">
        <v>11.440896266999999</v>
      </c>
      <c r="T13" s="214">
        <v>11.834249519</v>
      </c>
      <c r="U13" s="214">
        <v>12.09099273</v>
      </c>
      <c r="V13" s="214">
        <v>11.960178837000001</v>
      </c>
      <c r="W13" s="214">
        <v>11.856546324</v>
      </c>
      <c r="X13" s="214">
        <v>11.529771849999999</v>
      </c>
      <c r="Y13" s="214">
        <v>10.998832877</v>
      </c>
      <c r="Z13" s="214">
        <v>10.786838593000001</v>
      </c>
      <c r="AA13" s="214">
        <v>10.769676669000001</v>
      </c>
      <c r="AB13" s="214">
        <v>10.948182852</v>
      </c>
      <c r="AC13" s="214">
        <v>11.066477738</v>
      </c>
      <c r="AD13" s="214">
        <v>11.510209776</v>
      </c>
      <c r="AE13" s="214">
        <v>11.935410193999999</v>
      </c>
      <c r="AF13" s="214">
        <v>12.275885535</v>
      </c>
      <c r="AG13" s="214">
        <v>12.381109284000001</v>
      </c>
      <c r="AH13" s="214">
        <v>12.295209344</v>
      </c>
      <c r="AI13" s="214">
        <v>12.157307635</v>
      </c>
      <c r="AJ13" s="214">
        <v>11.710868337999999</v>
      </c>
      <c r="AK13" s="214">
        <v>11.193692885999999</v>
      </c>
      <c r="AL13" s="214">
        <v>10.925649657999999</v>
      </c>
      <c r="AM13" s="214">
        <v>11.131878313</v>
      </c>
      <c r="AN13" s="214">
        <v>11.400127651</v>
      </c>
      <c r="AO13" s="214">
        <v>11.434644283000001</v>
      </c>
      <c r="AP13" s="214">
        <v>11.832384362000001</v>
      </c>
      <c r="AQ13" s="214">
        <v>12.299080159000001</v>
      </c>
      <c r="AR13" s="214">
        <v>12.393523076999999</v>
      </c>
      <c r="AS13" s="214">
        <v>12.398656029</v>
      </c>
      <c r="AT13" s="214">
        <v>12.288827368</v>
      </c>
      <c r="AU13" s="214">
        <v>12.286205082</v>
      </c>
      <c r="AV13" s="214">
        <v>11.91</v>
      </c>
      <c r="AW13" s="214">
        <v>11.22</v>
      </c>
      <c r="AX13" s="214">
        <v>11.005420000000001</v>
      </c>
      <c r="AY13" s="214">
        <v>11.254910000000001</v>
      </c>
      <c r="AZ13" s="355">
        <v>11.543979999999999</v>
      </c>
      <c r="BA13" s="355">
        <v>11.59896</v>
      </c>
      <c r="BB13" s="355">
        <v>12.018739999999999</v>
      </c>
      <c r="BC13" s="355">
        <v>12.510020000000001</v>
      </c>
      <c r="BD13" s="355">
        <v>12.62429</v>
      </c>
      <c r="BE13" s="355">
        <v>12.647220000000001</v>
      </c>
      <c r="BF13" s="355">
        <v>12.557119999999999</v>
      </c>
      <c r="BG13" s="355">
        <v>12.580360000000001</v>
      </c>
      <c r="BH13" s="355">
        <v>12.220700000000001</v>
      </c>
      <c r="BI13" s="355">
        <v>11.535819999999999</v>
      </c>
      <c r="BJ13" s="355">
        <v>11.323499999999999</v>
      </c>
      <c r="BK13" s="355">
        <v>11.59051</v>
      </c>
      <c r="BL13" s="355">
        <v>11.9016</v>
      </c>
      <c r="BM13" s="355">
        <v>11.95623</v>
      </c>
      <c r="BN13" s="355">
        <v>12.39391</v>
      </c>
      <c r="BO13" s="355">
        <v>12.906549999999999</v>
      </c>
      <c r="BP13" s="355">
        <v>13.02352</v>
      </c>
      <c r="BQ13" s="355">
        <v>13.03917</v>
      </c>
      <c r="BR13" s="355">
        <v>12.93506</v>
      </c>
      <c r="BS13" s="355">
        <v>12.943770000000001</v>
      </c>
      <c r="BT13" s="355">
        <v>12.56071</v>
      </c>
      <c r="BU13" s="355">
        <v>11.850540000000001</v>
      </c>
      <c r="BV13" s="355">
        <v>11.63762</v>
      </c>
    </row>
    <row r="14" spans="1:74" ht="11.1" customHeight="1" x14ac:dyDescent="0.2">
      <c r="A14" s="119" t="s">
        <v>801</v>
      </c>
      <c r="B14" s="207" t="s">
        <v>596</v>
      </c>
      <c r="C14" s="214">
        <v>12.454016557999999</v>
      </c>
      <c r="D14" s="214">
        <v>11.883728832999999</v>
      </c>
      <c r="E14" s="214">
        <v>12.072844628</v>
      </c>
      <c r="F14" s="214">
        <v>12.229907475999999</v>
      </c>
      <c r="G14" s="214">
        <v>12.767123956000001</v>
      </c>
      <c r="H14" s="214">
        <v>13.620826492999999</v>
      </c>
      <c r="I14" s="214">
        <v>13.245626655000001</v>
      </c>
      <c r="J14" s="214">
        <v>14.371860326</v>
      </c>
      <c r="K14" s="214">
        <v>14.736831199999999</v>
      </c>
      <c r="L14" s="214">
        <v>12.666924049</v>
      </c>
      <c r="M14" s="214">
        <v>12.502956828</v>
      </c>
      <c r="N14" s="214">
        <v>12.604339940999999</v>
      </c>
      <c r="O14" s="214">
        <v>12.996351669999999</v>
      </c>
      <c r="P14" s="214">
        <v>12.413318241000001</v>
      </c>
      <c r="Q14" s="214">
        <v>12.462176484</v>
      </c>
      <c r="R14" s="214">
        <v>12.564638321</v>
      </c>
      <c r="S14" s="214">
        <v>13.393095924000001</v>
      </c>
      <c r="T14" s="214">
        <v>14.574610784000001</v>
      </c>
      <c r="U14" s="214">
        <v>14.592495654</v>
      </c>
      <c r="V14" s="214">
        <v>14.250620161000001</v>
      </c>
      <c r="W14" s="214">
        <v>14.859692539999999</v>
      </c>
      <c r="X14" s="214">
        <v>13.720975784</v>
      </c>
      <c r="Y14" s="214">
        <v>13.338575841000001</v>
      </c>
      <c r="Z14" s="214">
        <v>12.973750633</v>
      </c>
      <c r="AA14" s="214">
        <v>13.157398285999999</v>
      </c>
      <c r="AB14" s="214">
        <v>12.743953427999999</v>
      </c>
      <c r="AC14" s="214">
        <v>12.762831636</v>
      </c>
      <c r="AD14" s="214">
        <v>9.7536622857000008</v>
      </c>
      <c r="AE14" s="214">
        <v>13.872059659</v>
      </c>
      <c r="AF14" s="214">
        <v>14.570927113</v>
      </c>
      <c r="AG14" s="214">
        <v>15.260533669999999</v>
      </c>
      <c r="AH14" s="214">
        <v>15.594092996000001</v>
      </c>
      <c r="AI14" s="214">
        <v>15.653827628</v>
      </c>
      <c r="AJ14" s="214">
        <v>12.195948191999999</v>
      </c>
      <c r="AK14" s="214">
        <v>13.788953849</v>
      </c>
      <c r="AL14" s="214">
        <v>13.457250631999999</v>
      </c>
      <c r="AM14" s="214">
        <v>13.669219542</v>
      </c>
      <c r="AN14" s="214">
        <v>13.630319952000001</v>
      </c>
      <c r="AO14" s="214">
        <v>13.759585239</v>
      </c>
      <c r="AP14" s="214">
        <v>11.230391037</v>
      </c>
      <c r="AQ14" s="214">
        <v>14.415535455000001</v>
      </c>
      <c r="AR14" s="214">
        <v>14.741369711000001</v>
      </c>
      <c r="AS14" s="214">
        <v>15.513040505999999</v>
      </c>
      <c r="AT14" s="214">
        <v>15.676973113000001</v>
      </c>
      <c r="AU14" s="214">
        <v>16.082522899000001</v>
      </c>
      <c r="AV14" s="214">
        <v>13.47</v>
      </c>
      <c r="AW14" s="214">
        <v>14.25</v>
      </c>
      <c r="AX14" s="214">
        <v>13.8421</v>
      </c>
      <c r="AY14" s="214">
        <v>13.808339999999999</v>
      </c>
      <c r="AZ14" s="355">
        <v>13.70134</v>
      </c>
      <c r="BA14" s="355">
        <v>13.778650000000001</v>
      </c>
      <c r="BB14" s="355">
        <v>12.218680000000001</v>
      </c>
      <c r="BC14" s="355">
        <v>14.38158</v>
      </c>
      <c r="BD14" s="355">
        <v>14.639950000000001</v>
      </c>
      <c r="BE14" s="355">
        <v>15.315289999999999</v>
      </c>
      <c r="BF14" s="355">
        <v>15.48207</v>
      </c>
      <c r="BG14" s="355">
        <v>15.72819</v>
      </c>
      <c r="BH14" s="355">
        <v>14.709530000000001</v>
      </c>
      <c r="BI14" s="355">
        <v>13.884499999999999</v>
      </c>
      <c r="BJ14" s="355">
        <v>13.53468</v>
      </c>
      <c r="BK14" s="355">
        <v>13.771750000000001</v>
      </c>
      <c r="BL14" s="355">
        <v>13.82192</v>
      </c>
      <c r="BM14" s="355">
        <v>13.976000000000001</v>
      </c>
      <c r="BN14" s="355">
        <v>13.592840000000001</v>
      </c>
      <c r="BO14" s="355">
        <v>14.728350000000001</v>
      </c>
      <c r="BP14" s="355">
        <v>15.05556</v>
      </c>
      <c r="BQ14" s="355">
        <v>15.82821</v>
      </c>
      <c r="BR14" s="355">
        <v>16.06222</v>
      </c>
      <c r="BS14" s="355">
        <v>16.397469999999998</v>
      </c>
      <c r="BT14" s="355">
        <v>17.273790000000002</v>
      </c>
      <c r="BU14" s="355">
        <v>14.55111</v>
      </c>
      <c r="BV14" s="355">
        <v>14.163679999999999</v>
      </c>
    </row>
    <row r="15" spans="1:74" ht="11.1" customHeight="1" x14ac:dyDescent="0.2">
      <c r="A15" s="119" t="s">
        <v>802</v>
      </c>
      <c r="B15" s="207" t="s">
        <v>570</v>
      </c>
      <c r="C15" s="214">
        <v>11.41</v>
      </c>
      <c r="D15" s="214">
        <v>11.51</v>
      </c>
      <c r="E15" s="214">
        <v>11.7</v>
      </c>
      <c r="F15" s="214">
        <v>11.92</v>
      </c>
      <c r="G15" s="214">
        <v>11.9</v>
      </c>
      <c r="H15" s="214">
        <v>12.09</v>
      </c>
      <c r="I15" s="214">
        <v>12</v>
      </c>
      <c r="J15" s="214">
        <v>12.17</v>
      </c>
      <c r="K15" s="214">
        <v>12.3</v>
      </c>
      <c r="L15" s="214">
        <v>12.03</v>
      </c>
      <c r="M15" s="214">
        <v>11.75</v>
      </c>
      <c r="N15" s="214">
        <v>11.62</v>
      </c>
      <c r="O15" s="214">
        <v>11.46</v>
      </c>
      <c r="P15" s="214">
        <v>11.63</v>
      </c>
      <c r="Q15" s="214">
        <v>11.61</v>
      </c>
      <c r="R15" s="214">
        <v>11.93</v>
      </c>
      <c r="S15" s="214">
        <v>12.4</v>
      </c>
      <c r="T15" s="214">
        <v>12.54</v>
      </c>
      <c r="U15" s="214">
        <v>12.65</v>
      </c>
      <c r="V15" s="214">
        <v>12.53</v>
      </c>
      <c r="W15" s="214">
        <v>12.51</v>
      </c>
      <c r="X15" s="214">
        <v>12.36</v>
      </c>
      <c r="Y15" s="214">
        <v>12.1</v>
      </c>
      <c r="Z15" s="214">
        <v>11.72</v>
      </c>
      <c r="AA15" s="214">
        <v>11.65</v>
      </c>
      <c r="AB15" s="214">
        <v>11.94</v>
      </c>
      <c r="AC15" s="214">
        <v>12.25</v>
      </c>
      <c r="AD15" s="214">
        <v>12.31</v>
      </c>
      <c r="AE15" s="214">
        <v>12.85</v>
      </c>
      <c r="AF15" s="214">
        <v>12.99</v>
      </c>
      <c r="AG15" s="214">
        <v>13.09</v>
      </c>
      <c r="AH15" s="214">
        <v>13.04</v>
      </c>
      <c r="AI15" s="214">
        <v>12.95</v>
      </c>
      <c r="AJ15" s="214">
        <v>12.6</v>
      </c>
      <c r="AK15" s="214">
        <v>12.48</v>
      </c>
      <c r="AL15" s="214">
        <v>12.17</v>
      </c>
      <c r="AM15" s="214">
        <v>12.09</v>
      </c>
      <c r="AN15" s="214">
        <v>12.28</v>
      </c>
      <c r="AO15" s="214">
        <v>12.35</v>
      </c>
      <c r="AP15" s="214">
        <v>12.64</v>
      </c>
      <c r="AQ15" s="214">
        <v>12.95</v>
      </c>
      <c r="AR15" s="214">
        <v>12.93</v>
      </c>
      <c r="AS15" s="214">
        <v>12.99</v>
      </c>
      <c r="AT15" s="214">
        <v>12.93</v>
      </c>
      <c r="AU15" s="214">
        <v>13.06</v>
      </c>
      <c r="AV15" s="214">
        <v>12.73</v>
      </c>
      <c r="AW15" s="214">
        <v>12.73</v>
      </c>
      <c r="AX15" s="214">
        <v>12.29904</v>
      </c>
      <c r="AY15" s="214">
        <v>12.07682</v>
      </c>
      <c r="AZ15" s="355">
        <v>12.224410000000001</v>
      </c>
      <c r="BA15" s="355">
        <v>12.30269</v>
      </c>
      <c r="BB15" s="355">
        <v>12.510429999999999</v>
      </c>
      <c r="BC15" s="355">
        <v>12.77997</v>
      </c>
      <c r="BD15" s="355">
        <v>12.81992</v>
      </c>
      <c r="BE15" s="355">
        <v>12.97973</v>
      </c>
      <c r="BF15" s="355">
        <v>12.93275</v>
      </c>
      <c r="BG15" s="355">
        <v>13.07891</v>
      </c>
      <c r="BH15" s="355">
        <v>13.10197</v>
      </c>
      <c r="BI15" s="355">
        <v>12.91494</v>
      </c>
      <c r="BJ15" s="355">
        <v>12.385149999999999</v>
      </c>
      <c r="BK15" s="355">
        <v>12.29242</v>
      </c>
      <c r="BL15" s="355">
        <v>12.49742</v>
      </c>
      <c r="BM15" s="355">
        <v>12.714779999999999</v>
      </c>
      <c r="BN15" s="355">
        <v>13.06507</v>
      </c>
      <c r="BO15" s="355">
        <v>13.244289999999999</v>
      </c>
      <c r="BP15" s="355">
        <v>13.27957</v>
      </c>
      <c r="BQ15" s="355">
        <v>13.45213</v>
      </c>
      <c r="BR15" s="355">
        <v>13.40658</v>
      </c>
      <c r="BS15" s="355">
        <v>13.538690000000001</v>
      </c>
      <c r="BT15" s="355">
        <v>13.76238</v>
      </c>
      <c r="BU15" s="355">
        <v>13.341049999999999</v>
      </c>
      <c r="BV15" s="355">
        <v>12.75662</v>
      </c>
    </row>
    <row r="16" spans="1:74" ht="11.1" customHeight="1" x14ac:dyDescent="0.2">
      <c r="A16" s="119"/>
      <c r="B16" s="122" t="s">
        <v>12</v>
      </c>
      <c r="C16" s="490"/>
      <c r="D16" s="490"/>
      <c r="E16" s="490"/>
      <c r="F16" s="490"/>
      <c r="G16" s="490"/>
      <c r="H16" s="490"/>
      <c r="I16" s="490"/>
      <c r="J16" s="490"/>
      <c r="K16" s="490"/>
      <c r="L16" s="490"/>
      <c r="M16" s="490"/>
      <c r="N16" s="490"/>
      <c r="O16" s="490"/>
      <c r="P16" s="490"/>
      <c r="Q16" s="490"/>
      <c r="R16" s="490"/>
      <c r="S16" s="490"/>
      <c r="T16" s="490"/>
      <c r="U16" s="490"/>
      <c r="V16" s="490"/>
      <c r="W16" s="490"/>
      <c r="X16" s="490"/>
      <c r="Y16" s="490"/>
      <c r="Z16" s="490"/>
      <c r="AA16" s="490"/>
      <c r="AB16" s="490"/>
      <c r="AC16" s="490"/>
      <c r="AD16" s="490"/>
      <c r="AE16" s="490"/>
      <c r="AF16" s="490"/>
      <c r="AG16" s="490"/>
      <c r="AH16" s="490"/>
      <c r="AI16" s="490"/>
      <c r="AJ16" s="490"/>
      <c r="AK16" s="490"/>
      <c r="AL16" s="490"/>
      <c r="AM16" s="490"/>
      <c r="AN16" s="490"/>
      <c r="AO16" s="490"/>
      <c r="AP16" s="490"/>
      <c r="AQ16" s="490"/>
      <c r="AR16" s="490"/>
      <c r="AS16" s="490"/>
      <c r="AT16" s="490"/>
      <c r="AU16" s="490"/>
      <c r="AV16" s="490"/>
      <c r="AW16" s="490"/>
      <c r="AX16" s="490"/>
      <c r="AY16" s="490"/>
      <c r="AZ16" s="491"/>
      <c r="BA16" s="491"/>
      <c r="BB16" s="491"/>
      <c r="BC16" s="491"/>
      <c r="BD16" s="491"/>
      <c r="BE16" s="491"/>
      <c r="BF16" s="491"/>
      <c r="BG16" s="491"/>
      <c r="BH16" s="491"/>
      <c r="BI16" s="491"/>
      <c r="BJ16" s="491"/>
      <c r="BK16" s="491"/>
      <c r="BL16" s="491"/>
      <c r="BM16" s="491"/>
      <c r="BN16" s="491"/>
      <c r="BO16" s="491"/>
      <c r="BP16" s="491"/>
      <c r="BQ16" s="491"/>
      <c r="BR16" s="491"/>
      <c r="BS16" s="491"/>
      <c r="BT16" s="491"/>
      <c r="BU16" s="491"/>
      <c r="BV16" s="491"/>
    </row>
    <row r="17" spans="1:74" ht="11.1" customHeight="1" x14ac:dyDescent="0.2">
      <c r="A17" s="119" t="s">
        <v>803</v>
      </c>
      <c r="B17" s="205" t="s">
        <v>589</v>
      </c>
      <c r="C17" s="214">
        <v>13.942380312999999</v>
      </c>
      <c r="D17" s="214">
        <v>13.937680555</v>
      </c>
      <c r="E17" s="214">
        <v>13.8038369</v>
      </c>
      <c r="F17" s="214">
        <v>13.437702515</v>
      </c>
      <c r="G17" s="214">
        <v>13.609505471</v>
      </c>
      <c r="H17" s="214">
        <v>13.728734127999999</v>
      </c>
      <c r="I17" s="214">
        <v>13.768569204</v>
      </c>
      <c r="J17" s="214">
        <v>13.423520395000001</v>
      </c>
      <c r="K17" s="214">
        <v>13.706845263</v>
      </c>
      <c r="L17" s="214">
        <v>13.257218816</v>
      </c>
      <c r="M17" s="214">
        <v>13.446841750999999</v>
      </c>
      <c r="N17" s="214">
        <v>14.115008839</v>
      </c>
      <c r="O17" s="214">
        <v>13.710650917000001</v>
      </c>
      <c r="P17" s="214">
        <v>14.68100613</v>
      </c>
      <c r="Q17" s="214">
        <v>14.388338846</v>
      </c>
      <c r="R17" s="214">
        <v>13.593065706000001</v>
      </c>
      <c r="S17" s="214">
        <v>13.507559178999999</v>
      </c>
      <c r="T17" s="214">
        <v>13.824254231999999</v>
      </c>
      <c r="U17" s="214">
        <v>13.679649002</v>
      </c>
      <c r="V17" s="214">
        <v>13.733747715</v>
      </c>
      <c r="W17" s="214">
        <v>13.731278023</v>
      </c>
      <c r="X17" s="214">
        <v>13.580317889</v>
      </c>
      <c r="Y17" s="214">
        <v>13.892554949000001</v>
      </c>
      <c r="Z17" s="214">
        <v>15.363467663</v>
      </c>
      <c r="AA17" s="214">
        <v>15.573821423</v>
      </c>
      <c r="AB17" s="214">
        <v>15.974066147</v>
      </c>
      <c r="AC17" s="214">
        <v>15.550869575</v>
      </c>
      <c r="AD17" s="214">
        <v>14.476761706</v>
      </c>
      <c r="AE17" s="214">
        <v>13.982937221</v>
      </c>
      <c r="AF17" s="214">
        <v>14.373264212</v>
      </c>
      <c r="AG17" s="214">
        <v>14.315950037</v>
      </c>
      <c r="AH17" s="214">
        <v>14.65935176</v>
      </c>
      <c r="AI17" s="214">
        <v>14.363121622</v>
      </c>
      <c r="AJ17" s="214">
        <v>14.060485913000001</v>
      </c>
      <c r="AK17" s="214">
        <v>13.999395651</v>
      </c>
      <c r="AL17" s="214">
        <v>15.003162998000001</v>
      </c>
      <c r="AM17" s="214">
        <v>16.374364227000001</v>
      </c>
      <c r="AN17" s="214">
        <v>17.449610485000001</v>
      </c>
      <c r="AO17" s="214">
        <v>16.933164281</v>
      </c>
      <c r="AP17" s="214">
        <v>15.583632100000001</v>
      </c>
      <c r="AQ17" s="214">
        <v>15.064286134</v>
      </c>
      <c r="AR17" s="214">
        <v>14.929970788</v>
      </c>
      <c r="AS17" s="214">
        <v>14.758367143999999</v>
      </c>
      <c r="AT17" s="214">
        <v>14.876198871</v>
      </c>
      <c r="AU17" s="214">
        <v>15.041598714999999</v>
      </c>
      <c r="AV17" s="214">
        <v>15</v>
      </c>
      <c r="AW17" s="214">
        <v>14.59</v>
      </c>
      <c r="AX17" s="214">
        <v>15.74178</v>
      </c>
      <c r="AY17" s="214">
        <v>17.335229999999999</v>
      </c>
      <c r="AZ17" s="355">
        <v>18.05686</v>
      </c>
      <c r="BA17" s="355">
        <v>17.785060000000001</v>
      </c>
      <c r="BB17" s="355">
        <v>16.58426</v>
      </c>
      <c r="BC17" s="355">
        <v>15.84186</v>
      </c>
      <c r="BD17" s="355">
        <v>15.6952</v>
      </c>
      <c r="BE17" s="355">
        <v>15.499359999999999</v>
      </c>
      <c r="BF17" s="355">
        <v>15.90462</v>
      </c>
      <c r="BG17" s="355">
        <v>16.28989</v>
      </c>
      <c r="BH17" s="355">
        <v>16.338370000000001</v>
      </c>
      <c r="BI17" s="355">
        <v>15.8924</v>
      </c>
      <c r="BJ17" s="355">
        <v>16.896560000000001</v>
      </c>
      <c r="BK17" s="355">
        <v>18.178249999999998</v>
      </c>
      <c r="BL17" s="355">
        <v>19.152729999999998</v>
      </c>
      <c r="BM17" s="355">
        <v>18.834820000000001</v>
      </c>
      <c r="BN17" s="355">
        <v>17.62247</v>
      </c>
      <c r="BO17" s="355">
        <v>16.859870000000001</v>
      </c>
      <c r="BP17" s="355">
        <v>16.721340000000001</v>
      </c>
      <c r="BQ17" s="355">
        <v>16.443429999999999</v>
      </c>
      <c r="BR17" s="355">
        <v>16.905159999999999</v>
      </c>
      <c r="BS17" s="355">
        <v>17.27807</v>
      </c>
      <c r="BT17" s="355">
        <v>17.361229999999999</v>
      </c>
      <c r="BU17" s="355">
        <v>16.886109999999999</v>
      </c>
      <c r="BV17" s="355">
        <v>17.952159999999999</v>
      </c>
    </row>
    <row r="18" spans="1:74" ht="11.1" customHeight="1" x14ac:dyDescent="0.2">
      <c r="A18" s="119" t="s">
        <v>804</v>
      </c>
      <c r="B18" s="187" t="s">
        <v>623</v>
      </c>
      <c r="C18" s="214">
        <v>12.675115332000001</v>
      </c>
      <c r="D18" s="214">
        <v>12.540045771000001</v>
      </c>
      <c r="E18" s="214">
        <v>12.467550913</v>
      </c>
      <c r="F18" s="214">
        <v>12.588537466</v>
      </c>
      <c r="G18" s="214">
        <v>12.711775218</v>
      </c>
      <c r="H18" s="214">
        <v>13.53929123</v>
      </c>
      <c r="I18" s="214">
        <v>13.861224605</v>
      </c>
      <c r="J18" s="214">
        <v>13.270600321</v>
      </c>
      <c r="K18" s="214">
        <v>13.730546814</v>
      </c>
      <c r="L18" s="214">
        <v>12.838919627999999</v>
      </c>
      <c r="M18" s="214">
        <v>12.471665289000001</v>
      </c>
      <c r="N18" s="214">
        <v>12.502127109</v>
      </c>
      <c r="O18" s="214">
        <v>12.621488217</v>
      </c>
      <c r="P18" s="214">
        <v>12.978123898</v>
      </c>
      <c r="Q18" s="214">
        <v>12.647362631</v>
      </c>
      <c r="R18" s="214">
        <v>12.330022892000001</v>
      </c>
      <c r="S18" s="214">
        <v>12.661411577999999</v>
      </c>
      <c r="T18" s="214">
        <v>13.612778369999999</v>
      </c>
      <c r="U18" s="214">
        <v>13.998822406</v>
      </c>
      <c r="V18" s="214">
        <v>13.903115896999999</v>
      </c>
      <c r="W18" s="214">
        <v>13.923797548</v>
      </c>
      <c r="X18" s="214">
        <v>12.955022976</v>
      </c>
      <c r="Y18" s="214">
        <v>12.141808097</v>
      </c>
      <c r="Z18" s="214">
        <v>12.447573552</v>
      </c>
      <c r="AA18" s="214">
        <v>14.040020986</v>
      </c>
      <c r="AB18" s="214">
        <v>14.646709602</v>
      </c>
      <c r="AC18" s="214">
        <v>14.190466059</v>
      </c>
      <c r="AD18" s="214">
        <v>13.014075761000001</v>
      </c>
      <c r="AE18" s="214">
        <v>13.031627006000001</v>
      </c>
      <c r="AF18" s="214">
        <v>13.812274324000001</v>
      </c>
      <c r="AG18" s="214">
        <v>14.044981504000001</v>
      </c>
      <c r="AH18" s="214">
        <v>13.855209717999999</v>
      </c>
      <c r="AI18" s="214">
        <v>14.019689922</v>
      </c>
      <c r="AJ18" s="214">
        <v>13.186621025999999</v>
      </c>
      <c r="AK18" s="214">
        <v>12.958897571</v>
      </c>
      <c r="AL18" s="214">
        <v>12.736572652</v>
      </c>
      <c r="AM18" s="214">
        <v>12.541972203</v>
      </c>
      <c r="AN18" s="214">
        <v>13.472055838999999</v>
      </c>
      <c r="AO18" s="214">
        <v>13.515282579999999</v>
      </c>
      <c r="AP18" s="214">
        <v>12.686750282</v>
      </c>
      <c r="AQ18" s="214">
        <v>12.579735786000001</v>
      </c>
      <c r="AR18" s="214">
        <v>13.638192609000001</v>
      </c>
      <c r="AS18" s="214">
        <v>13.780795672</v>
      </c>
      <c r="AT18" s="214">
        <v>13.646110018</v>
      </c>
      <c r="AU18" s="214">
        <v>13.694967819</v>
      </c>
      <c r="AV18" s="214">
        <v>13.19</v>
      </c>
      <c r="AW18" s="214">
        <v>13.16</v>
      </c>
      <c r="AX18" s="214">
        <v>12.921290000000001</v>
      </c>
      <c r="AY18" s="214">
        <v>12.889279999999999</v>
      </c>
      <c r="AZ18" s="355">
        <v>13.63954</v>
      </c>
      <c r="BA18" s="355">
        <v>13.83339</v>
      </c>
      <c r="BB18" s="355">
        <v>13.01094</v>
      </c>
      <c r="BC18" s="355">
        <v>12.828279999999999</v>
      </c>
      <c r="BD18" s="355">
        <v>13.851369999999999</v>
      </c>
      <c r="BE18" s="355">
        <v>14.03078</v>
      </c>
      <c r="BF18" s="355">
        <v>13.91403</v>
      </c>
      <c r="BG18" s="355">
        <v>14.034409999999999</v>
      </c>
      <c r="BH18" s="355">
        <v>13.69111</v>
      </c>
      <c r="BI18" s="355">
        <v>13.754020000000001</v>
      </c>
      <c r="BJ18" s="355">
        <v>13.48752</v>
      </c>
      <c r="BK18" s="355">
        <v>13.341100000000001</v>
      </c>
      <c r="BL18" s="355">
        <v>14.019640000000001</v>
      </c>
      <c r="BM18" s="355">
        <v>14.18648</v>
      </c>
      <c r="BN18" s="355">
        <v>13.32077</v>
      </c>
      <c r="BO18" s="355">
        <v>13.10894</v>
      </c>
      <c r="BP18" s="355">
        <v>14.162879999999999</v>
      </c>
      <c r="BQ18" s="355">
        <v>14.34679</v>
      </c>
      <c r="BR18" s="355">
        <v>14.22799</v>
      </c>
      <c r="BS18" s="355">
        <v>14.331480000000001</v>
      </c>
      <c r="BT18" s="355">
        <v>13.975160000000001</v>
      </c>
      <c r="BU18" s="355">
        <v>14.035909999999999</v>
      </c>
      <c r="BV18" s="355">
        <v>13.787330000000001</v>
      </c>
    </row>
    <row r="19" spans="1:74" ht="11.1" customHeight="1" x14ac:dyDescent="0.2">
      <c r="A19" s="119" t="s">
        <v>805</v>
      </c>
      <c r="B19" s="205" t="s">
        <v>590</v>
      </c>
      <c r="C19" s="214">
        <v>9.3210339066000003</v>
      </c>
      <c r="D19" s="214">
        <v>9.5267628800999997</v>
      </c>
      <c r="E19" s="214">
        <v>9.4643180542999996</v>
      </c>
      <c r="F19" s="214">
        <v>9.4918808206000005</v>
      </c>
      <c r="G19" s="214">
        <v>9.6173936167999994</v>
      </c>
      <c r="H19" s="214">
        <v>9.4074717648000004</v>
      </c>
      <c r="I19" s="214">
        <v>9.5572898948000002</v>
      </c>
      <c r="J19" s="214">
        <v>9.4525806010999993</v>
      </c>
      <c r="K19" s="214">
        <v>9.5291940670000006</v>
      </c>
      <c r="L19" s="214">
        <v>9.4182223724000007</v>
      </c>
      <c r="M19" s="214">
        <v>9.4180862567000005</v>
      </c>
      <c r="N19" s="214">
        <v>9.2649784852000003</v>
      </c>
      <c r="O19" s="214">
        <v>9.2461020521999995</v>
      </c>
      <c r="P19" s="214">
        <v>9.4451810386999995</v>
      </c>
      <c r="Q19" s="214">
        <v>9.5214988733000006</v>
      </c>
      <c r="R19" s="214">
        <v>9.5874220466000004</v>
      </c>
      <c r="S19" s="214">
        <v>9.8341676678999992</v>
      </c>
      <c r="T19" s="214">
        <v>9.7510268373999995</v>
      </c>
      <c r="U19" s="214">
        <v>9.7452936737999991</v>
      </c>
      <c r="V19" s="214">
        <v>9.8481827461999991</v>
      </c>
      <c r="W19" s="214">
        <v>9.5769491323999993</v>
      </c>
      <c r="X19" s="214">
        <v>9.6495905554999997</v>
      </c>
      <c r="Y19" s="214">
        <v>9.5156980684000008</v>
      </c>
      <c r="Z19" s="214">
        <v>9.2372181058000002</v>
      </c>
      <c r="AA19" s="214">
        <v>9.5776526895000007</v>
      </c>
      <c r="AB19" s="214">
        <v>9.9371086334999994</v>
      </c>
      <c r="AC19" s="214">
        <v>9.9511411110000001</v>
      </c>
      <c r="AD19" s="214">
        <v>10.047589083</v>
      </c>
      <c r="AE19" s="214">
        <v>10.039934932</v>
      </c>
      <c r="AF19" s="214">
        <v>10.246258201</v>
      </c>
      <c r="AG19" s="214">
        <v>10.21515943</v>
      </c>
      <c r="AH19" s="214">
        <v>10.25278292</v>
      </c>
      <c r="AI19" s="214">
        <v>9.7690002220000007</v>
      </c>
      <c r="AJ19" s="214">
        <v>10.183501510999999</v>
      </c>
      <c r="AK19" s="214">
        <v>10.077363099999999</v>
      </c>
      <c r="AL19" s="214">
        <v>9.9762280729999997</v>
      </c>
      <c r="AM19" s="214">
        <v>9.5612101678000005</v>
      </c>
      <c r="AN19" s="214">
        <v>9.7533070259999999</v>
      </c>
      <c r="AO19" s="214">
        <v>9.9346666488000004</v>
      </c>
      <c r="AP19" s="214">
        <v>9.8677520476999998</v>
      </c>
      <c r="AQ19" s="214">
        <v>9.9088685833000003</v>
      </c>
      <c r="AR19" s="214">
        <v>10.053110501000001</v>
      </c>
      <c r="AS19" s="214">
        <v>10.117183904999999</v>
      </c>
      <c r="AT19" s="214">
        <v>10.038025798</v>
      </c>
      <c r="AU19" s="214">
        <v>9.9414908238000006</v>
      </c>
      <c r="AV19" s="214">
        <v>9.93</v>
      </c>
      <c r="AW19" s="214">
        <v>9.8800000000000008</v>
      </c>
      <c r="AX19" s="214">
        <v>9.6572650000000007</v>
      </c>
      <c r="AY19" s="214">
        <v>9.4939750000000007</v>
      </c>
      <c r="AZ19" s="355">
        <v>9.8127890000000004</v>
      </c>
      <c r="BA19" s="355">
        <v>9.9100590000000004</v>
      </c>
      <c r="BB19" s="355">
        <v>9.8405489999999993</v>
      </c>
      <c r="BC19" s="355">
        <v>9.9160229999999991</v>
      </c>
      <c r="BD19" s="355">
        <v>10.091620000000001</v>
      </c>
      <c r="BE19" s="355">
        <v>10.189080000000001</v>
      </c>
      <c r="BF19" s="355">
        <v>10.07827</v>
      </c>
      <c r="BG19" s="355">
        <v>9.928979</v>
      </c>
      <c r="BH19" s="355">
        <v>10.025</v>
      </c>
      <c r="BI19" s="355">
        <v>9.8634699999999995</v>
      </c>
      <c r="BJ19" s="355">
        <v>9.7347110000000008</v>
      </c>
      <c r="BK19" s="355">
        <v>9.6974210000000003</v>
      </c>
      <c r="BL19" s="355">
        <v>9.913767</v>
      </c>
      <c r="BM19" s="355">
        <v>9.9921729999999993</v>
      </c>
      <c r="BN19" s="355">
        <v>9.9166209999999992</v>
      </c>
      <c r="BO19" s="355">
        <v>10.01315</v>
      </c>
      <c r="BP19" s="355">
        <v>10.18379</v>
      </c>
      <c r="BQ19" s="355">
        <v>10.286239999999999</v>
      </c>
      <c r="BR19" s="355">
        <v>10.168839999999999</v>
      </c>
      <c r="BS19" s="355">
        <v>10.01582</v>
      </c>
      <c r="BT19" s="355">
        <v>10.12875</v>
      </c>
      <c r="BU19" s="355">
        <v>9.9518459999999997</v>
      </c>
      <c r="BV19" s="355">
        <v>9.82531</v>
      </c>
    </row>
    <row r="20" spans="1:74" ht="11.1" customHeight="1" x14ac:dyDescent="0.2">
      <c r="A20" s="119" t="s">
        <v>806</v>
      </c>
      <c r="B20" s="205" t="s">
        <v>591</v>
      </c>
      <c r="C20" s="214">
        <v>7.7674496980000001</v>
      </c>
      <c r="D20" s="214">
        <v>7.9445039126000001</v>
      </c>
      <c r="E20" s="214">
        <v>8.0304388698999993</v>
      </c>
      <c r="F20" s="214">
        <v>8.0614959026000008</v>
      </c>
      <c r="G20" s="214">
        <v>8.5317550268000009</v>
      </c>
      <c r="H20" s="214">
        <v>9.1997854121000007</v>
      </c>
      <c r="I20" s="214">
        <v>9.1918101374999992</v>
      </c>
      <c r="J20" s="214">
        <v>9.3070602155</v>
      </c>
      <c r="K20" s="214">
        <v>8.9054199327999992</v>
      </c>
      <c r="L20" s="214">
        <v>8.3373358757999991</v>
      </c>
      <c r="M20" s="214">
        <v>8.0661061957999998</v>
      </c>
      <c r="N20" s="214">
        <v>8.0357585538999992</v>
      </c>
      <c r="O20" s="214">
        <v>8.1616949436000006</v>
      </c>
      <c r="P20" s="214">
        <v>8.4839561723999992</v>
      </c>
      <c r="Q20" s="214">
        <v>8.5106248954999995</v>
      </c>
      <c r="R20" s="214">
        <v>8.5297612944000001</v>
      </c>
      <c r="S20" s="214">
        <v>9.2466990821999993</v>
      </c>
      <c r="T20" s="214">
        <v>9.8894382276999995</v>
      </c>
      <c r="U20" s="214">
        <v>9.8686560262</v>
      </c>
      <c r="V20" s="214">
        <v>9.8857642084999995</v>
      </c>
      <c r="W20" s="214">
        <v>9.2869289897999998</v>
      </c>
      <c r="X20" s="214">
        <v>8.7244986298999994</v>
      </c>
      <c r="Y20" s="214">
        <v>8.4859136195999998</v>
      </c>
      <c r="Z20" s="214">
        <v>8.3470479301000005</v>
      </c>
      <c r="AA20" s="214">
        <v>8.4532543651999994</v>
      </c>
      <c r="AB20" s="214">
        <v>8.6677804620999996</v>
      </c>
      <c r="AC20" s="214">
        <v>8.9596146096999991</v>
      </c>
      <c r="AD20" s="214">
        <v>8.9897185271000009</v>
      </c>
      <c r="AE20" s="214">
        <v>9.3899483876000005</v>
      </c>
      <c r="AF20" s="214">
        <v>10.039750980999999</v>
      </c>
      <c r="AG20" s="214">
        <v>10.145032848</v>
      </c>
      <c r="AH20" s="214">
        <v>10.189072490999999</v>
      </c>
      <c r="AI20" s="214">
        <v>9.5706246999999998</v>
      </c>
      <c r="AJ20" s="214">
        <v>9.0568097321999996</v>
      </c>
      <c r="AK20" s="214">
        <v>8.7789776176000007</v>
      </c>
      <c r="AL20" s="214">
        <v>8.5673307970000003</v>
      </c>
      <c r="AM20" s="214">
        <v>8.5064920857999997</v>
      </c>
      <c r="AN20" s="214">
        <v>8.5871868924000001</v>
      </c>
      <c r="AO20" s="214">
        <v>8.6111474783999995</v>
      </c>
      <c r="AP20" s="214">
        <v>8.9353253222000006</v>
      </c>
      <c r="AQ20" s="214">
        <v>9.3559736326999996</v>
      </c>
      <c r="AR20" s="214">
        <v>10.17633603</v>
      </c>
      <c r="AS20" s="214">
        <v>10.17507118</v>
      </c>
      <c r="AT20" s="214">
        <v>10.159320016000001</v>
      </c>
      <c r="AU20" s="214">
        <v>9.4957889328</v>
      </c>
      <c r="AV20" s="214">
        <v>9.09</v>
      </c>
      <c r="AW20" s="214">
        <v>8.83</v>
      </c>
      <c r="AX20" s="214">
        <v>8.5263380000000009</v>
      </c>
      <c r="AY20" s="214">
        <v>8.5830749999999991</v>
      </c>
      <c r="AZ20" s="355">
        <v>8.7087079999999997</v>
      </c>
      <c r="BA20" s="355">
        <v>8.7324070000000003</v>
      </c>
      <c r="BB20" s="355">
        <v>9.0756929999999993</v>
      </c>
      <c r="BC20" s="355">
        <v>9.5150749999999995</v>
      </c>
      <c r="BD20" s="355">
        <v>10.383649999999999</v>
      </c>
      <c r="BE20" s="355">
        <v>10.39357</v>
      </c>
      <c r="BF20" s="355">
        <v>10.35361</v>
      </c>
      <c r="BG20" s="355">
        <v>9.7280899999999999</v>
      </c>
      <c r="BH20" s="355">
        <v>9.3613549999999996</v>
      </c>
      <c r="BI20" s="355">
        <v>9.0688180000000003</v>
      </c>
      <c r="BJ20" s="355">
        <v>8.7954170000000005</v>
      </c>
      <c r="BK20" s="355">
        <v>8.8202649999999991</v>
      </c>
      <c r="BL20" s="355">
        <v>8.8969579999999997</v>
      </c>
      <c r="BM20" s="355">
        <v>8.9229780000000005</v>
      </c>
      <c r="BN20" s="355">
        <v>9.2899750000000001</v>
      </c>
      <c r="BO20" s="355">
        <v>9.7496399999999994</v>
      </c>
      <c r="BP20" s="355">
        <v>10.645110000000001</v>
      </c>
      <c r="BQ20" s="355">
        <v>10.67545</v>
      </c>
      <c r="BR20" s="355">
        <v>10.637829999999999</v>
      </c>
      <c r="BS20" s="355">
        <v>9.9913059999999998</v>
      </c>
      <c r="BT20" s="355">
        <v>9.6164310000000004</v>
      </c>
      <c r="BU20" s="355">
        <v>9.3087420000000005</v>
      </c>
      <c r="BV20" s="355">
        <v>9.0404450000000001</v>
      </c>
    </row>
    <row r="21" spans="1:74" ht="11.1" customHeight="1" x14ac:dyDescent="0.2">
      <c r="A21" s="119" t="s">
        <v>807</v>
      </c>
      <c r="B21" s="205" t="s">
        <v>592</v>
      </c>
      <c r="C21" s="214">
        <v>9.3987772898999999</v>
      </c>
      <c r="D21" s="214">
        <v>9.4752684903999995</v>
      </c>
      <c r="E21" s="214">
        <v>9.3415420401000002</v>
      </c>
      <c r="F21" s="214">
        <v>9.3009246405999999</v>
      </c>
      <c r="G21" s="214">
        <v>9.2797763422999999</v>
      </c>
      <c r="H21" s="214">
        <v>9.4183852376000008</v>
      </c>
      <c r="I21" s="214">
        <v>9.4681777940000007</v>
      </c>
      <c r="J21" s="214">
        <v>9.3478459024999996</v>
      </c>
      <c r="K21" s="214">
        <v>9.4166483698000008</v>
      </c>
      <c r="L21" s="214">
        <v>9.3581651989000001</v>
      </c>
      <c r="M21" s="214">
        <v>9.3512940074999999</v>
      </c>
      <c r="N21" s="214">
        <v>9.2779116599999991</v>
      </c>
      <c r="O21" s="214">
        <v>9.1697984121000005</v>
      </c>
      <c r="P21" s="214">
        <v>9.3664469574000009</v>
      </c>
      <c r="Q21" s="214">
        <v>9.3208402241999995</v>
      </c>
      <c r="R21" s="214">
        <v>9.2265805405000005</v>
      </c>
      <c r="S21" s="214">
        <v>9.2557884869000002</v>
      </c>
      <c r="T21" s="214">
        <v>9.4628451324</v>
      </c>
      <c r="U21" s="214">
        <v>9.4655587067999996</v>
      </c>
      <c r="V21" s="214">
        <v>9.4648565856999998</v>
      </c>
      <c r="W21" s="214">
        <v>9.4732292744999995</v>
      </c>
      <c r="X21" s="214">
        <v>9.4000375081000005</v>
      </c>
      <c r="Y21" s="214">
        <v>9.4657145293999996</v>
      </c>
      <c r="Z21" s="214">
        <v>9.3928489930999994</v>
      </c>
      <c r="AA21" s="214">
        <v>9.5955725304000001</v>
      </c>
      <c r="AB21" s="214">
        <v>9.8918487508999995</v>
      </c>
      <c r="AC21" s="214">
        <v>9.7198953899999996</v>
      </c>
      <c r="AD21" s="214">
        <v>9.5974165201999995</v>
      </c>
      <c r="AE21" s="214">
        <v>9.5006574628999996</v>
      </c>
      <c r="AF21" s="214">
        <v>9.6894003589000004</v>
      </c>
      <c r="AG21" s="214">
        <v>9.6657365877999997</v>
      </c>
      <c r="AH21" s="214">
        <v>9.5778272642999998</v>
      </c>
      <c r="AI21" s="214">
        <v>10.266988648</v>
      </c>
      <c r="AJ21" s="214">
        <v>9.5126713426999991</v>
      </c>
      <c r="AK21" s="214">
        <v>9.6811675496999996</v>
      </c>
      <c r="AL21" s="214">
        <v>9.4847299726000003</v>
      </c>
      <c r="AM21" s="214">
        <v>9.5152207989999997</v>
      </c>
      <c r="AN21" s="214">
        <v>9.8145003505999995</v>
      </c>
      <c r="AO21" s="214">
        <v>9.6610300756999994</v>
      </c>
      <c r="AP21" s="214">
        <v>9.4331848101000002</v>
      </c>
      <c r="AQ21" s="214">
        <v>9.4322462755000007</v>
      </c>
      <c r="AR21" s="214">
        <v>9.4806091033000008</v>
      </c>
      <c r="AS21" s="214">
        <v>9.7564047964</v>
      </c>
      <c r="AT21" s="214">
        <v>9.5035094709999992</v>
      </c>
      <c r="AU21" s="214">
        <v>9.4995886270999996</v>
      </c>
      <c r="AV21" s="214">
        <v>9.43</v>
      </c>
      <c r="AW21" s="214">
        <v>9.32</v>
      </c>
      <c r="AX21" s="214">
        <v>9.0695789999999992</v>
      </c>
      <c r="AY21" s="214">
        <v>9.3233969999999999</v>
      </c>
      <c r="AZ21" s="355">
        <v>9.7814929999999993</v>
      </c>
      <c r="BA21" s="355">
        <v>9.6001589999999997</v>
      </c>
      <c r="BB21" s="355">
        <v>9.4247019999999999</v>
      </c>
      <c r="BC21" s="355">
        <v>9.4783480000000004</v>
      </c>
      <c r="BD21" s="355">
        <v>9.5631020000000007</v>
      </c>
      <c r="BE21" s="355">
        <v>9.8771079999999998</v>
      </c>
      <c r="BF21" s="355">
        <v>9.613016</v>
      </c>
      <c r="BG21" s="355">
        <v>9.5795549999999992</v>
      </c>
      <c r="BH21" s="355">
        <v>9.5984999999999996</v>
      </c>
      <c r="BI21" s="355">
        <v>9.4182989999999993</v>
      </c>
      <c r="BJ21" s="355">
        <v>9.2332280000000004</v>
      </c>
      <c r="BK21" s="355">
        <v>9.5294310000000007</v>
      </c>
      <c r="BL21" s="355">
        <v>9.9176149999999996</v>
      </c>
      <c r="BM21" s="355">
        <v>9.7373790000000007</v>
      </c>
      <c r="BN21" s="355">
        <v>9.5665519999999997</v>
      </c>
      <c r="BO21" s="355">
        <v>9.6486800000000006</v>
      </c>
      <c r="BP21" s="355">
        <v>9.7273239999999994</v>
      </c>
      <c r="BQ21" s="355">
        <v>10.058389999999999</v>
      </c>
      <c r="BR21" s="355">
        <v>9.7956540000000007</v>
      </c>
      <c r="BS21" s="355">
        <v>9.7625609999999998</v>
      </c>
      <c r="BT21" s="355">
        <v>9.7912990000000004</v>
      </c>
      <c r="BU21" s="355">
        <v>9.6123429999999992</v>
      </c>
      <c r="BV21" s="355">
        <v>9.411835</v>
      </c>
    </row>
    <row r="22" spans="1:74" ht="11.1" customHeight="1" x14ac:dyDescent="0.2">
      <c r="A22" s="119" t="s">
        <v>808</v>
      </c>
      <c r="B22" s="205" t="s">
        <v>593</v>
      </c>
      <c r="C22" s="214">
        <v>9.7284236002999993</v>
      </c>
      <c r="D22" s="214">
        <v>9.7996352846000008</v>
      </c>
      <c r="E22" s="214">
        <v>9.8308378712</v>
      </c>
      <c r="F22" s="214">
        <v>9.7527139815999995</v>
      </c>
      <c r="G22" s="214">
        <v>9.8271028453000007</v>
      </c>
      <c r="H22" s="214">
        <v>9.9884895874000001</v>
      </c>
      <c r="I22" s="214">
        <v>9.9152105209000005</v>
      </c>
      <c r="J22" s="214">
        <v>9.8390806530999999</v>
      </c>
      <c r="K22" s="214">
        <v>9.9497086770000003</v>
      </c>
      <c r="L22" s="214">
        <v>9.7902680075999999</v>
      </c>
      <c r="M22" s="214">
        <v>9.9492236984000009</v>
      </c>
      <c r="N22" s="214">
        <v>10.091628976000001</v>
      </c>
      <c r="O22" s="214">
        <v>9.8169775308999991</v>
      </c>
      <c r="P22" s="214">
        <v>9.6832420502000005</v>
      </c>
      <c r="Q22" s="214">
        <v>9.9051460265000006</v>
      </c>
      <c r="R22" s="214">
        <v>9.8568853370999996</v>
      </c>
      <c r="S22" s="214">
        <v>9.9326927046000009</v>
      </c>
      <c r="T22" s="214">
        <v>9.8836498609000003</v>
      </c>
      <c r="U22" s="214">
        <v>9.7443653613999999</v>
      </c>
      <c r="V22" s="214">
        <v>9.7253796828999999</v>
      </c>
      <c r="W22" s="214">
        <v>9.7839592027000002</v>
      </c>
      <c r="X22" s="214">
        <v>9.8074452134999994</v>
      </c>
      <c r="Y22" s="214">
        <v>9.7959110209000002</v>
      </c>
      <c r="Z22" s="214">
        <v>9.8433565248000008</v>
      </c>
      <c r="AA22" s="214">
        <v>10.005669799</v>
      </c>
      <c r="AB22" s="214">
        <v>10.213771696</v>
      </c>
      <c r="AC22" s="214">
        <v>10.591270744999999</v>
      </c>
      <c r="AD22" s="214">
        <v>10.464075617000001</v>
      </c>
      <c r="AE22" s="214">
        <v>10.469384877</v>
      </c>
      <c r="AF22" s="214">
        <v>10.573723655</v>
      </c>
      <c r="AG22" s="214">
        <v>10.573064073999999</v>
      </c>
      <c r="AH22" s="214">
        <v>10.418290101</v>
      </c>
      <c r="AI22" s="214">
        <v>10.175105428</v>
      </c>
      <c r="AJ22" s="214">
        <v>10.114480685</v>
      </c>
      <c r="AK22" s="214">
        <v>10.265060657999999</v>
      </c>
      <c r="AL22" s="214">
        <v>10.256305669</v>
      </c>
      <c r="AM22" s="214">
        <v>10.102934962000001</v>
      </c>
      <c r="AN22" s="214">
        <v>10.300678634</v>
      </c>
      <c r="AO22" s="214">
        <v>10.249667822999999</v>
      </c>
      <c r="AP22" s="214">
        <v>10.362551712</v>
      </c>
      <c r="AQ22" s="214">
        <v>10.312455754</v>
      </c>
      <c r="AR22" s="214">
        <v>10.371778807</v>
      </c>
      <c r="AS22" s="214">
        <v>10.231430715</v>
      </c>
      <c r="AT22" s="214">
        <v>10.278794766000001</v>
      </c>
      <c r="AU22" s="214">
        <v>10.289794887999999</v>
      </c>
      <c r="AV22" s="214">
        <v>10.18</v>
      </c>
      <c r="AW22" s="214">
        <v>10.18</v>
      </c>
      <c r="AX22" s="214">
        <v>10.06298</v>
      </c>
      <c r="AY22" s="214">
        <v>10.313969999999999</v>
      </c>
      <c r="AZ22" s="355">
        <v>10.77651</v>
      </c>
      <c r="BA22" s="355">
        <v>10.55411</v>
      </c>
      <c r="BB22" s="355">
        <v>10.63138</v>
      </c>
      <c r="BC22" s="355">
        <v>10.593450000000001</v>
      </c>
      <c r="BD22" s="355">
        <v>10.65366</v>
      </c>
      <c r="BE22" s="355">
        <v>10.5206</v>
      </c>
      <c r="BF22" s="355">
        <v>10.500220000000001</v>
      </c>
      <c r="BG22" s="355">
        <v>10.452730000000001</v>
      </c>
      <c r="BH22" s="355">
        <v>10.47364</v>
      </c>
      <c r="BI22" s="355">
        <v>10.324070000000001</v>
      </c>
      <c r="BJ22" s="355">
        <v>10.379490000000001</v>
      </c>
      <c r="BK22" s="355">
        <v>10.865399999999999</v>
      </c>
      <c r="BL22" s="355">
        <v>11.104369999999999</v>
      </c>
      <c r="BM22" s="355">
        <v>10.78384</v>
      </c>
      <c r="BN22" s="355">
        <v>10.85247</v>
      </c>
      <c r="BO22" s="355">
        <v>10.84412</v>
      </c>
      <c r="BP22" s="355">
        <v>10.887370000000001</v>
      </c>
      <c r="BQ22" s="355">
        <v>10.75342</v>
      </c>
      <c r="BR22" s="355">
        <v>10.717840000000001</v>
      </c>
      <c r="BS22" s="355">
        <v>10.66408</v>
      </c>
      <c r="BT22" s="355">
        <v>10.733029999999999</v>
      </c>
      <c r="BU22" s="355">
        <v>10.536390000000001</v>
      </c>
      <c r="BV22" s="355">
        <v>10.62175</v>
      </c>
    </row>
    <row r="23" spans="1:74" ht="11.1" customHeight="1" x14ac:dyDescent="0.2">
      <c r="A23" s="119" t="s">
        <v>809</v>
      </c>
      <c r="B23" s="205" t="s">
        <v>594</v>
      </c>
      <c r="C23" s="214">
        <v>8.1930206537999997</v>
      </c>
      <c r="D23" s="214">
        <v>8.2889469583000004</v>
      </c>
      <c r="E23" s="214">
        <v>8.0650622564999992</v>
      </c>
      <c r="F23" s="214">
        <v>7.9405143954000001</v>
      </c>
      <c r="G23" s="214">
        <v>7.8906568693999999</v>
      </c>
      <c r="H23" s="214">
        <v>7.9439918120000002</v>
      </c>
      <c r="I23" s="214">
        <v>7.9265735849999999</v>
      </c>
      <c r="J23" s="214">
        <v>8.0119271387000008</v>
      </c>
      <c r="K23" s="214">
        <v>8.0267727681000007</v>
      </c>
      <c r="L23" s="214">
        <v>7.9457123448999996</v>
      </c>
      <c r="M23" s="214">
        <v>7.8317418931000002</v>
      </c>
      <c r="N23" s="214">
        <v>7.8669906066999999</v>
      </c>
      <c r="O23" s="214">
        <v>7.9991159641999996</v>
      </c>
      <c r="P23" s="214">
        <v>8.0685919588000008</v>
      </c>
      <c r="Q23" s="214">
        <v>8.1276551758999993</v>
      </c>
      <c r="R23" s="214">
        <v>8.1043310712000007</v>
      </c>
      <c r="S23" s="214">
        <v>8.2379332695999992</v>
      </c>
      <c r="T23" s="214">
        <v>8.2425319074000001</v>
      </c>
      <c r="U23" s="214">
        <v>8.2328416702999991</v>
      </c>
      <c r="V23" s="214">
        <v>8.1541175263000003</v>
      </c>
      <c r="W23" s="214">
        <v>8.0533285976000002</v>
      </c>
      <c r="X23" s="214">
        <v>8.1120945746000004</v>
      </c>
      <c r="Y23" s="214">
        <v>7.9299705564999998</v>
      </c>
      <c r="Z23" s="214">
        <v>8.0309015408000004</v>
      </c>
      <c r="AA23" s="214">
        <v>8.0099564843</v>
      </c>
      <c r="AB23" s="214">
        <v>8.1241035693000008</v>
      </c>
      <c r="AC23" s="214">
        <v>8.3422623326000007</v>
      </c>
      <c r="AD23" s="214">
        <v>8.3371017516000006</v>
      </c>
      <c r="AE23" s="214">
        <v>8.3056419862999995</v>
      </c>
      <c r="AF23" s="214">
        <v>8.4382848079000006</v>
      </c>
      <c r="AG23" s="214">
        <v>8.4688095700999995</v>
      </c>
      <c r="AH23" s="214">
        <v>8.2988578044000008</v>
      </c>
      <c r="AI23" s="214">
        <v>8.2473783462999997</v>
      </c>
      <c r="AJ23" s="214">
        <v>8.2414636474999998</v>
      </c>
      <c r="AK23" s="214">
        <v>8.1966905096999998</v>
      </c>
      <c r="AL23" s="214">
        <v>8.1014656127000002</v>
      </c>
      <c r="AM23" s="214">
        <v>8.0265942239000001</v>
      </c>
      <c r="AN23" s="214">
        <v>8.0707911756000001</v>
      </c>
      <c r="AO23" s="214">
        <v>8.0293889495999995</v>
      </c>
      <c r="AP23" s="214">
        <v>7.7187866286000002</v>
      </c>
      <c r="AQ23" s="214">
        <v>7.9448518012999996</v>
      </c>
      <c r="AR23" s="214">
        <v>7.9948747895999999</v>
      </c>
      <c r="AS23" s="214">
        <v>7.9000966108000004</v>
      </c>
      <c r="AT23" s="214">
        <v>7.9700856352000002</v>
      </c>
      <c r="AU23" s="214">
        <v>7.9595180097</v>
      </c>
      <c r="AV23" s="214">
        <v>7.77</v>
      </c>
      <c r="AW23" s="214">
        <v>7.73</v>
      </c>
      <c r="AX23" s="214">
        <v>7.2239959999999996</v>
      </c>
      <c r="AY23" s="214">
        <v>7.5746960000000003</v>
      </c>
      <c r="AZ23" s="355">
        <v>7.6430949999999998</v>
      </c>
      <c r="BA23" s="355">
        <v>7.8298649999999999</v>
      </c>
      <c r="BB23" s="355">
        <v>7.6723299999999997</v>
      </c>
      <c r="BC23" s="355">
        <v>7.7283280000000003</v>
      </c>
      <c r="BD23" s="355">
        <v>7.8448390000000003</v>
      </c>
      <c r="BE23" s="355">
        <v>7.8788580000000001</v>
      </c>
      <c r="BF23" s="355">
        <v>7.9364059999999998</v>
      </c>
      <c r="BG23" s="355">
        <v>7.9577660000000003</v>
      </c>
      <c r="BH23" s="355">
        <v>7.9092549999999999</v>
      </c>
      <c r="BI23" s="355">
        <v>7.8846179999999997</v>
      </c>
      <c r="BJ23" s="355">
        <v>7.4760799999999996</v>
      </c>
      <c r="BK23" s="355">
        <v>7.7435640000000001</v>
      </c>
      <c r="BL23" s="355">
        <v>7.7909699999999997</v>
      </c>
      <c r="BM23" s="355">
        <v>7.9778719999999996</v>
      </c>
      <c r="BN23" s="355">
        <v>7.7835970000000003</v>
      </c>
      <c r="BO23" s="355">
        <v>7.7969759999999999</v>
      </c>
      <c r="BP23" s="355">
        <v>7.916703</v>
      </c>
      <c r="BQ23" s="355">
        <v>7.9560120000000003</v>
      </c>
      <c r="BR23" s="355">
        <v>8.0229049999999997</v>
      </c>
      <c r="BS23" s="355">
        <v>8.0217919999999996</v>
      </c>
      <c r="BT23" s="355">
        <v>7.9472009999999997</v>
      </c>
      <c r="BU23" s="355">
        <v>7.930434</v>
      </c>
      <c r="BV23" s="355">
        <v>7.5472429999999999</v>
      </c>
    </row>
    <row r="24" spans="1:74" ht="11.1" customHeight="1" x14ac:dyDescent="0.2">
      <c r="A24" s="119" t="s">
        <v>810</v>
      </c>
      <c r="B24" s="205" t="s">
        <v>595</v>
      </c>
      <c r="C24" s="214">
        <v>8.2676127242999993</v>
      </c>
      <c r="D24" s="214">
        <v>8.5204833733999994</v>
      </c>
      <c r="E24" s="214">
        <v>8.5049489485999992</v>
      </c>
      <c r="F24" s="214">
        <v>8.7466558206999991</v>
      </c>
      <c r="G24" s="214">
        <v>9.1607484471999996</v>
      </c>
      <c r="H24" s="214">
        <v>9.4441869934000007</v>
      </c>
      <c r="I24" s="214">
        <v>9.4433318702999998</v>
      </c>
      <c r="J24" s="214">
        <v>9.4361004853000008</v>
      </c>
      <c r="K24" s="214">
        <v>9.3246865431000003</v>
      </c>
      <c r="L24" s="214">
        <v>9.1944184538999991</v>
      </c>
      <c r="M24" s="214">
        <v>8.7710190250999993</v>
      </c>
      <c r="N24" s="214">
        <v>8.7125392844</v>
      </c>
      <c r="O24" s="214">
        <v>8.6039388528000007</v>
      </c>
      <c r="P24" s="214">
        <v>8.8838206098000008</v>
      </c>
      <c r="Q24" s="214">
        <v>8.9651696221999995</v>
      </c>
      <c r="R24" s="214">
        <v>9.0541511562999997</v>
      </c>
      <c r="S24" s="214">
        <v>9.4457554481999999</v>
      </c>
      <c r="T24" s="214">
        <v>9.8329203591999992</v>
      </c>
      <c r="U24" s="214">
        <v>9.8246366823999995</v>
      </c>
      <c r="V24" s="214">
        <v>9.8113666113000004</v>
      </c>
      <c r="W24" s="214">
        <v>9.7258232314999997</v>
      </c>
      <c r="X24" s="214">
        <v>9.5576533635000001</v>
      </c>
      <c r="Y24" s="214">
        <v>9.1340301596</v>
      </c>
      <c r="Z24" s="214">
        <v>8.9393459124000003</v>
      </c>
      <c r="AA24" s="214">
        <v>8.9517560336000006</v>
      </c>
      <c r="AB24" s="214">
        <v>9.1760643260000005</v>
      </c>
      <c r="AC24" s="214">
        <v>9.2072396178999991</v>
      </c>
      <c r="AD24" s="214">
        <v>9.4503151202000009</v>
      </c>
      <c r="AE24" s="214">
        <v>9.8440510424000003</v>
      </c>
      <c r="AF24" s="214">
        <v>10.264335679</v>
      </c>
      <c r="AG24" s="214">
        <v>10.276070167</v>
      </c>
      <c r="AH24" s="214">
        <v>10.112946956</v>
      </c>
      <c r="AI24" s="214">
        <v>10.081891962</v>
      </c>
      <c r="AJ24" s="214">
        <v>9.6661244355000004</v>
      </c>
      <c r="AK24" s="214">
        <v>9.2964844671000009</v>
      </c>
      <c r="AL24" s="214">
        <v>9.0212534367000003</v>
      </c>
      <c r="AM24" s="214">
        <v>9.2294413532000004</v>
      </c>
      <c r="AN24" s="214">
        <v>9.4149193409999992</v>
      </c>
      <c r="AO24" s="214">
        <v>9.4550769344999992</v>
      </c>
      <c r="AP24" s="214">
        <v>9.6204523841</v>
      </c>
      <c r="AQ24" s="214">
        <v>9.9619083616000008</v>
      </c>
      <c r="AR24" s="214">
        <v>10.23866494</v>
      </c>
      <c r="AS24" s="214">
        <v>10.295575161</v>
      </c>
      <c r="AT24" s="214">
        <v>10.183201025000001</v>
      </c>
      <c r="AU24" s="214">
        <v>10.149812900000001</v>
      </c>
      <c r="AV24" s="214">
        <v>9.7899999999999991</v>
      </c>
      <c r="AW24" s="214">
        <v>9.2899999999999991</v>
      </c>
      <c r="AX24" s="214">
        <v>8.8976570000000006</v>
      </c>
      <c r="AY24" s="214">
        <v>9.2560500000000001</v>
      </c>
      <c r="AZ24" s="355">
        <v>9.502262</v>
      </c>
      <c r="BA24" s="355">
        <v>9.5873860000000004</v>
      </c>
      <c r="BB24" s="355">
        <v>9.7821370000000005</v>
      </c>
      <c r="BC24" s="355">
        <v>10.128679999999999</v>
      </c>
      <c r="BD24" s="355">
        <v>10.466200000000001</v>
      </c>
      <c r="BE24" s="355">
        <v>10.50736</v>
      </c>
      <c r="BF24" s="355">
        <v>10.42604</v>
      </c>
      <c r="BG24" s="355">
        <v>10.373749999999999</v>
      </c>
      <c r="BH24" s="355">
        <v>10.065379999999999</v>
      </c>
      <c r="BI24" s="355">
        <v>9.4978899999999999</v>
      </c>
      <c r="BJ24" s="355">
        <v>9.1327599999999993</v>
      </c>
      <c r="BK24" s="355">
        <v>9.5082649999999997</v>
      </c>
      <c r="BL24" s="355">
        <v>9.741994</v>
      </c>
      <c r="BM24" s="355">
        <v>9.8331090000000003</v>
      </c>
      <c r="BN24" s="355">
        <v>10.030889999999999</v>
      </c>
      <c r="BO24" s="355">
        <v>10.388540000000001</v>
      </c>
      <c r="BP24" s="355">
        <v>10.736039999999999</v>
      </c>
      <c r="BQ24" s="355">
        <v>10.783149999999999</v>
      </c>
      <c r="BR24" s="355">
        <v>10.70316</v>
      </c>
      <c r="BS24" s="355">
        <v>10.64864</v>
      </c>
      <c r="BT24" s="355">
        <v>10.33231</v>
      </c>
      <c r="BU24" s="355">
        <v>9.7505950000000006</v>
      </c>
      <c r="BV24" s="355">
        <v>9.3785539999999994</v>
      </c>
    </row>
    <row r="25" spans="1:74" ht="11.1" customHeight="1" x14ac:dyDescent="0.2">
      <c r="A25" s="119" t="s">
        <v>811</v>
      </c>
      <c r="B25" s="207" t="s">
        <v>596</v>
      </c>
      <c r="C25" s="214">
        <v>10.587161604</v>
      </c>
      <c r="D25" s="214">
        <v>10.760302099</v>
      </c>
      <c r="E25" s="214">
        <v>10.624710650000001</v>
      </c>
      <c r="F25" s="214">
        <v>10.798197117999999</v>
      </c>
      <c r="G25" s="214">
        <v>11.389209342999999</v>
      </c>
      <c r="H25" s="214">
        <v>13.367928899000001</v>
      </c>
      <c r="I25" s="214">
        <v>12.990404306</v>
      </c>
      <c r="J25" s="214">
        <v>13.586641341</v>
      </c>
      <c r="K25" s="214">
        <v>13.873510163000001</v>
      </c>
      <c r="L25" s="214">
        <v>12.138588736000001</v>
      </c>
      <c r="M25" s="214">
        <v>11.409886755</v>
      </c>
      <c r="N25" s="214">
        <v>10.660683936</v>
      </c>
      <c r="O25" s="214">
        <v>10.546202962000001</v>
      </c>
      <c r="P25" s="214">
        <v>11.140527596</v>
      </c>
      <c r="Q25" s="214">
        <v>11.146261235000001</v>
      </c>
      <c r="R25" s="214">
        <v>11.385401599</v>
      </c>
      <c r="S25" s="214">
        <v>12.259384990999999</v>
      </c>
      <c r="T25" s="214">
        <v>14.340876926</v>
      </c>
      <c r="U25" s="214">
        <v>14.134424758</v>
      </c>
      <c r="V25" s="214">
        <v>14.356688857</v>
      </c>
      <c r="W25" s="214">
        <v>13.823722047</v>
      </c>
      <c r="X25" s="214">
        <v>12.893496625999999</v>
      </c>
      <c r="Y25" s="214">
        <v>12.013974027</v>
      </c>
      <c r="Z25" s="214">
        <v>11.096272743</v>
      </c>
      <c r="AA25" s="214">
        <v>11.601961086999999</v>
      </c>
      <c r="AB25" s="214">
        <v>11.729797163000001</v>
      </c>
      <c r="AC25" s="214">
        <v>11.845880864</v>
      </c>
      <c r="AD25" s="214">
        <v>11.994655748</v>
      </c>
      <c r="AE25" s="214">
        <v>12.977206267</v>
      </c>
      <c r="AF25" s="214">
        <v>14.354805789</v>
      </c>
      <c r="AG25" s="214">
        <v>15.529775195999999</v>
      </c>
      <c r="AH25" s="214">
        <v>15.568035653999999</v>
      </c>
      <c r="AI25" s="214">
        <v>15.761477362999999</v>
      </c>
      <c r="AJ25" s="214">
        <v>15.13678863</v>
      </c>
      <c r="AK25" s="214">
        <v>13.252276332999999</v>
      </c>
      <c r="AL25" s="214">
        <v>12.369294757</v>
      </c>
      <c r="AM25" s="214">
        <v>12.082313319000001</v>
      </c>
      <c r="AN25" s="214">
        <v>12.250086137</v>
      </c>
      <c r="AO25" s="214">
        <v>12.339405423000001</v>
      </c>
      <c r="AP25" s="214">
        <v>12.329679198999999</v>
      </c>
      <c r="AQ25" s="214">
        <v>13.023983704999999</v>
      </c>
      <c r="AR25" s="214">
        <v>14.476529080000001</v>
      </c>
      <c r="AS25" s="214">
        <v>15.674125838</v>
      </c>
      <c r="AT25" s="214">
        <v>15.400224290000001</v>
      </c>
      <c r="AU25" s="214">
        <v>15.738891232</v>
      </c>
      <c r="AV25" s="214">
        <v>14.94</v>
      </c>
      <c r="AW25" s="214">
        <v>13.03</v>
      </c>
      <c r="AX25" s="214">
        <v>12.51299</v>
      </c>
      <c r="AY25" s="214">
        <v>12.29313</v>
      </c>
      <c r="AZ25" s="355">
        <v>12.66696</v>
      </c>
      <c r="BA25" s="355">
        <v>12.66915</v>
      </c>
      <c r="BB25" s="355">
        <v>12.68295</v>
      </c>
      <c r="BC25" s="355">
        <v>13.04895</v>
      </c>
      <c r="BD25" s="355">
        <v>14.882960000000001</v>
      </c>
      <c r="BE25" s="355">
        <v>16.172470000000001</v>
      </c>
      <c r="BF25" s="355">
        <v>15.533060000000001</v>
      </c>
      <c r="BG25" s="355">
        <v>16.10031</v>
      </c>
      <c r="BH25" s="355">
        <v>15.155519999999999</v>
      </c>
      <c r="BI25" s="355">
        <v>13.09671</v>
      </c>
      <c r="BJ25" s="355">
        <v>12.630890000000001</v>
      </c>
      <c r="BK25" s="355">
        <v>12.53814</v>
      </c>
      <c r="BL25" s="355">
        <v>12.964079999999999</v>
      </c>
      <c r="BM25" s="355">
        <v>12.933909999999999</v>
      </c>
      <c r="BN25" s="355">
        <v>12.93608</v>
      </c>
      <c r="BO25" s="355">
        <v>13.327859999999999</v>
      </c>
      <c r="BP25" s="355">
        <v>15.17652</v>
      </c>
      <c r="BQ25" s="355">
        <v>16.381769999999999</v>
      </c>
      <c r="BR25" s="355">
        <v>15.72443</v>
      </c>
      <c r="BS25" s="355">
        <v>16.31174</v>
      </c>
      <c r="BT25" s="355">
        <v>15.504379999999999</v>
      </c>
      <c r="BU25" s="355">
        <v>13.38339</v>
      </c>
      <c r="BV25" s="355">
        <v>12.90676</v>
      </c>
    </row>
    <row r="26" spans="1:74" ht="11.1" customHeight="1" x14ac:dyDescent="0.2">
      <c r="A26" s="119" t="s">
        <v>812</v>
      </c>
      <c r="B26" s="207" t="s">
        <v>570</v>
      </c>
      <c r="C26" s="214">
        <v>9.84</v>
      </c>
      <c r="D26" s="214">
        <v>9.94</v>
      </c>
      <c r="E26" s="214">
        <v>9.84</v>
      </c>
      <c r="F26" s="214">
        <v>9.82</v>
      </c>
      <c r="G26" s="214">
        <v>9.9600000000000009</v>
      </c>
      <c r="H26" s="214">
        <v>10.39</v>
      </c>
      <c r="I26" s="214">
        <v>10.39</v>
      </c>
      <c r="J26" s="214">
        <v>10.39</v>
      </c>
      <c r="K26" s="214">
        <v>10.5</v>
      </c>
      <c r="L26" s="214">
        <v>10.08</v>
      </c>
      <c r="M26" s="214">
        <v>9.89</v>
      </c>
      <c r="N26" s="214">
        <v>9.81</v>
      </c>
      <c r="O26" s="214">
        <v>9.77</v>
      </c>
      <c r="P26" s="214">
        <v>10.06</v>
      </c>
      <c r="Q26" s="214">
        <v>10.02</v>
      </c>
      <c r="R26" s="214">
        <v>9.9600000000000009</v>
      </c>
      <c r="S26" s="214">
        <v>10.220000000000001</v>
      </c>
      <c r="T26" s="214">
        <v>10.65</v>
      </c>
      <c r="U26" s="214">
        <v>10.7</v>
      </c>
      <c r="V26" s="214">
        <v>10.69</v>
      </c>
      <c r="W26" s="214">
        <v>10.53</v>
      </c>
      <c r="X26" s="214">
        <v>10.28</v>
      </c>
      <c r="Y26" s="214">
        <v>10.029999999999999</v>
      </c>
      <c r="Z26" s="214">
        <v>9.9600000000000009</v>
      </c>
      <c r="AA26" s="214">
        <v>10.35</v>
      </c>
      <c r="AB26" s="214">
        <v>10.68</v>
      </c>
      <c r="AC26" s="214">
        <v>10.65</v>
      </c>
      <c r="AD26" s="214">
        <v>10.46</v>
      </c>
      <c r="AE26" s="214">
        <v>10.54</v>
      </c>
      <c r="AF26" s="214">
        <v>10.96</v>
      </c>
      <c r="AG26" s="214">
        <v>11.17</v>
      </c>
      <c r="AH26" s="214">
        <v>11.05</v>
      </c>
      <c r="AI26" s="214">
        <v>11.16</v>
      </c>
      <c r="AJ26" s="214">
        <v>10.83</v>
      </c>
      <c r="AK26" s="214">
        <v>10.52</v>
      </c>
      <c r="AL26" s="214">
        <v>10.36</v>
      </c>
      <c r="AM26" s="214">
        <v>10.27</v>
      </c>
      <c r="AN26" s="214">
        <v>10.59</v>
      </c>
      <c r="AO26" s="214">
        <v>10.57</v>
      </c>
      <c r="AP26" s="214">
        <v>10.32</v>
      </c>
      <c r="AQ26" s="214">
        <v>10.42</v>
      </c>
      <c r="AR26" s="214">
        <v>10.81</v>
      </c>
      <c r="AS26" s="214">
        <v>11.02</v>
      </c>
      <c r="AT26" s="214">
        <v>10.9</v>
      </c>
      <c r="AU26" s="214">
        <v>10.94</v>
      </c>
      <c r="AV26" s="214">
        <v>10.7</v>
      </c>
      <c r="AW26" s="214">
        <v>10.36</v>
      </c>
      <c r="AX26" s="214">
        <v>10.095359999999999</v>
      </c>
      <c r="AY26" s="214">
        <v>10.252700000000001</v>
      </c>
      <c r="AZ26" s="355">
        <v>10.65272</v>
      </c>
      <c r="BA26" s="355">
        <v>10.647169999999999</v>
      </c>
      <c r="BB26" s="355">
        <v>10.457850000000001</v>
      </c>
      <c r="BC26" s="355">
        <v>10.49517</v>
      </c>
      <c r="BD26" s="355">
        <v>10.94863</v>
      </c>
      <c r="BE26" s="355">
        <v>11.192959999999999</v>
      </c>
      <c r="BF26" s="355">
        <v>11.03933</v>
      </c>
      <c r="BG26" s="355">
        <v>11.087680000000001</v>
      </c>
      <c r="BH26" s="355">
        <v>10.939159999999999</v>
      </c>
      <c r="BI26" s="355">
        <v>10.545629999999999</v>
      </c>
      <c r="BJ26" s="355">
        <v>10.364179999999999</v>
      </c>
      <c r="BK26" s="355">
        <v>10.534789999999999</v>
      </c>
      <c r="BL26" s="355">
        <v>10.88344</v>
      </c>
      <c r="BM26" s="355">
        <v>10.85816</v>
      </c>
      <c r="BN26" s="355">
        <v>10.657500000000001</v>
      </c>
      <c r="BO26" s="355">
        <v>10.69908</v>
      </c>
      <c r="BP26" s="355">
        <v>11.156560000000001</v>
      </c>
      <c r="BQ26" s="355">
        <v>11.39921</v>
      </c>
      <c r="BR26" s="355">
        <v>11.24414</v>
      </c>
      <c r="BS26" s="355">
        <v>11.286350000000001</v>
      </c>
      <c r="BT26" s="355">
        <v>11.15554</v>
      </c>
      <c r="BU26" s="355">
        <v>10.749829999999999</v>
      </c>
      <c r="BV26" s="355">
        <v>10.57433</v>
      </c>
    </row>
    <row r="27" spans="1:74" ht="11.1" customHeight="1" x14ac:dyDescent="0.2">
      <c r="A27" s="119"/>
      <c r="B27" s="122" t="s">
        <v>33</v>
      </c>
      <c r="C27" s="490"/>
      <c r="D27" s="490"/>
      <c r="E27" s="490"/>
      <c r="F27" s="490"/>
      <c r="G27" s="490"/>
      <c r="H27" s="490"/>
      <c r="I27" s="490"/>
      <c r="J27" s="490"/>
      <c r="K27" s="490"/>
      <c r="L27" s="490"/>
      <c r="M27" s="490"/>
      <c r="N27" s="490"/>
      <c r="O27" s="490"/>
      <c r="P27" s="490"/>
      <c r="Q27" s="490"/>
      <c r="R27" s="490"/>
      <c r="S27" s="490"/>
      <c r="T27" s="490"/>
      <c r="U27" s="490"/>
      <c r="V27" s="490"/>
      <c r="W27" s="490"/>
      <c r="X27" s="490"/>
      <c r="Y27" s="490"/>
      <c r="Z27" s="490"/>
      <c r="AA27" s="490"/>
      <c r="AB27" s="490"/>
      <c r="AC27" s="490"/>
      <c r="AD27" s="490"/>
      <c r="AE27" s="490"/>
      <c r="AF27" s="490"/>
      <c r="AG27" s="490"/>
      <c r="AH27" s="490"/>
      <c r="AI27" s="490"/>
      <c r="AJ27" s="490"/>
      <c r="AK27" s="490"/>
      <c r="AL27" s="490"/>
      <c r="AM27" s="490"/>
      <c r="AN27" s="490"/>
      <c r="AO27" s="490"/>
      <c r="AP27" s="490"/>
      <c r="AQ27" s="490"/>
      <c r="AR27" s="490"/>
      <c r="AS27" s="490"/>
      <c r="AT27" s="490"/>
      <c r="AU27" s="490"/>
      <c r="AV27" s="490"/>
      <c r="AW27" s="490"/>
      <c r="AX27" s="490"/>
      <c r="AY27" s="490"/>
      <c r="AZ27" s="491"/>
      <c r="BA27" s="491"/>
      <c r="BB27" s="491"/>
      <c r="BC27" s="491"/>
      <c r="BD27" s="491"/>
      <c r="BE27" s="491"/>
      <c r="BF27" s="491"/>
      <c r="BG27" s="491"/>
      <c r="BH27" s="491"/>
      <c r="BI27" s="491"/>
      <c r="BJ27" s="491"/>
      <c r="BK27" s="491"/>
      <c r="BL27" s="491"/>
      <c r="BM27" s="491"/>
      <c r="BN27" s="491"/>
      <c r="BO27" s="491"/>
      <c r="BP27" s="491"/>
      <c r="BQ27" s="491"/>
      <c r="BR27" s="491"/>
      <c r="BS27" s="491"/>
      <c r="BT27" s="491"/>
      <c r="BU27" s="491"/>
      <c r="BV27" s="491"/>
    </row>
    <row r="28" spans="1:74" ht="11.1" customHeight="1" x14ac:dyDescent="0.2">
      <c r="A28" s="119" t="s">
        <v>813</v>
      </c>
      <c r="B28" s="205" t="s">
        <v>589</v>
      </c>
      <c r="C28" s="214">
        <v>11.770043648</v>
      </c>
      <c r="D28" s="214">
        <v>11.650989707000001</v>
      </c>
      <c r="E28" s="214">
        <v>11.772335897</v>
      </c>
      <c r="F28" s="214">
        <v>11.389424570999999</v>
      </c>
      <c r="G28" s="214">
        <v>11.715806799999999</v>
      </c>
      <c r="H28" s="214">
        <v>12.345924107</v>
      </c>
      <c r="I28" s="214">
        <v>12.167906528</v>
      </c>
      <c r="J28" s="214">
        <v>12.203081449000001</v>
      </c>
      <c r="K28" s="214">
        <v>12.068733687</v>
      </c>
      <c r="L28" s="214">
        <v>11.434364719</v>
      </c>
      <c r="M28" s="214">
        <v>11.601605685999999</v>
      </c>
      <c r="N28" s="214">
        <v>11.772428078000001</v>
      </c>
      <c r="O28" s="214">
        <v>12.011276285999999</v>
      </c>
      <c r="P28" s="214">
        <v>12.910317199</v>
      </c>
      <c r="Q28" s="214">
        <v>12.435544910999999</v>
      </c>
      <c r="R28" s="214">
        <v>11.782870583999999</v>
      </c>
      <c r="S28" s="214">
        <v>11.905970876</v>
      </c>
      <c r="T28" s="214">
        <v>12.261898368000001</v>
      </c>
      <c r="U28" s="214">
        <v>12.708961807</v>
      </c>
      <c r="V28" s="214">
        <v>12.470653196000001</v>
      </c>
      <c r="W28" s="214">
        <v>12.457892489000001</v>
      </c>
      <c r="X28" s="214">
        <v>11.639631134</v>
      </c>
      <c r="Y28" s="214">
        <v>11.707085877999999</v>
      </c>
      <c r="Z28" s="214">
        <v>12.603592602999999</v>
      </c>
      <c r="AA28" s="214">
        <v>12.795406605</v>
      </c>
      <c r="AB28" s="214">
        <v>13.345309205</v>
      </c>
      <c r="AC28" s="214">
        <v>13.007839386000001</v>
      </c>
      <c r="AD28" s="214">
        <v>11.639020626000001</v>
      </c>
      <c r="AE28" s="214">
        <v>11.369433217999999</v>
      </c>
      <c r="AF28" s="214">
        <v>11.729935714</v>
      </c>
      <c r="AG28" s="214">
        <v>11.821028543000001</v>
      </c>
      <c r="AH28" s="214">
        <v>11.539090524000001</v>
      </c>
      <c r="AI28" s="214">
        <v>11.365723162</v>
      </c>
      <c r="AJ28" s="214">
        <v>10.901875128</v>
      </c>
      <c r="AK28" s="214">
        <v>11.020610399000001</v>
      </c>
      <c r="AL28" s="214">
        <v>11.756265436</v>
      </c>
      <c r="AM28" s="214">
        <v>12.437100689999999</v>
      </c>
      <c r="AN28" s="214">
        <v>14.115344307999999</v>
      </c>
      <c r="AO28" s="214">
        <v>13.000178452</v>
      </c>
      <c r="AP28" s="214">
        <v>12.021202784</v>
      </c>
      <c r="AQ28" s="214">
        <v>11.664137185</v>
      </c>
      <c r="AR28" s="214">
        <v>11.824607206</v>
      </c>
      <c r="AS28" s="214">
        <v>11.529162103000001</v>
      </c>
      <c r="AT28" s="214">
        <v>11.992741892</v>
      </c>
      <c r="AU28" s="214">
        <v>12.016902867000001</v>
      </c>
      <c r="AV28" s="214">
        <v>11.69</v>
      </c>
      <c r="AW28" s="214">
        <v>11.94</v>
      </c>
      <c r="AX28" s="214">
        <v>12.49844</v>
      </c>
      <c r="AY28" s="214">
        <v>13.2845</v>
      </c>
      <c r="AZ28" s="355">
        <v>15.03712</v>
      </c>
      <c r="BA28" s="355">
        <v>13.82748</v>
      </c>
      <c r="BB28" s="355">
        <v>12.728680000000001</v>
      </c>
      <c r="BC28" s="355">
        <v>12.278090000000001</v>
      </c>
      <c r="BD28" s="355">
        <v>12.39903</v>
      </c>
      <c r="BE28" s="355">
        <v>12.06155</v>
      </c>
      <c r="BF28" s="355">
        <v>12.538500000000001</v>
      </c>
      <c r="BG28" s="355">
        <v>12.53814</v>
      </c>
      <c r="BH28" s="355">
        <v>12.171720000000001</v>
      </c>
      <c r="BI28" s="355">
        <v>12.430630000000001</v>
      </c>
      <c r="BJ28" s="355">
        <v>13.020300000000001</v>
      </c>
      <c r="BK28" s="355">
        <v>13.93308</v>
      </c>
      <c r="BL28" s="355">
        <v>15.701499999999999</v>
      </c>
      <c r="BM28" s="355">
        <v>14.40151</v>
      </c>
      <c r="BN28" s="355">
        <v>13.221970000000001</v>
      </c>
      <c r="BO28" s="355">
        <v>12.70275</v>
      </c>
      <c r="BP28" s="355">
        <v>12.808759999999999</v>
      </c>
      <c r="BQ28" s="355">
        <v>12.45609</v>
      </c>
      <c r="BR28" s="355">
        <v>12.94576</v>
      </c>
      <c r="BS28" s="355">
        <v>12.91727</v>
      </c>
      <c r="BT28" s="355">
        <v>12.53186</v>
      </c>
      <c r="BU28" s="355">
        <v>12.78275</v>
      </c>
      <c r="BV28" s="355">
        <v>13.43355</v>
      </c>
    </row>
    <row r="29" spans="1:74" ht="11.1" customHeight="1" x14ac:dyDescent="0.2">
      <c r="A29" s="119" t="s">
        <v>814</v>
      </c>
      <c r="B29" s="187" t="s">
        <v>623</v>
      </c>
      <c r="C29" s="214">
        <v>7.6383492984999997</v>
      </c>
      <c r="D29" s="214">
        <v>7.4392231213000004</v>
      </c>
      <c r="E29" s="214">
        <v>7.5059907409999997</v>
      </c>
      <c r="F29" s="214">
        <v>7.4334931342999999</v>
      </c>
      <c r="G29" s="214">
        <v>7.4243743323000002</v>
      </c>
      <c r="H29" s="214">
        <v>7.6732329191000002</v>
      </c>
      <c r="I29" s="214">
        <v>7.7277621054000001</v>
      </c>
      <c r="J29" s="214">
        <v>7.7790157840000003</v>
      </c>
      <c r="K29" s="214">
        <v>7.3112174806999999</v>
      </c>
      <c r="L29" s="214">
        <v>7.2501739006000001</v>
      </c>
      <c r="M29" s="214">
        <v>7.3870000248999999</v>
      </c>
      <c r="N29" s="214">
        <v>7.3044487910999996</v>
      </c>
      <c r="O29" s="214">
        <v>7.4472143334999998</v>
      </c>
      <c r="P29" s="214">
        <v>7.4979446452999996</v>
      </c>
      <c r="Q29" s="214">
        <v>7.3744550373999997</v>
      </c>
      <c r="R29" s="214">
        <v>7.2692492322</v>
      </c>
      <c r="S29" s="214">
        <v>7.2137460010999996</v>
      </c>
      <c r="T29" s="214">
        <v>7.3788310751999999</v>
      </c>
      <c r="U29" s="214">
        <v>7.6395863741000003</v>
      </c>
      <c r="V29" s="214">
        <v>7.3765966218000001</v>
      </c>
      <c r="W29" s="214">
        <v>7.0640725767000001</v>
      </c>
      <c r="X29" s="214">
        <v>6.9955121163999996</v>
      </c>
      <c r="Y29" s="214">
        <v>6.8319761876999996</v>
      </c>
      <c r="Z29" s="214">
        <v>7.1111054793999999</v>
      </c>
      <c r="AA29" s="214">
        <v>8.8698770996</v>
      </c>
      <c r="AB29" s="214">
        <v>8.9473858278999998</v>
      </c>
      <c r="AC29" s="214">
        <v>8.3610357462000007</v>
      </c>
      <c r="AD29" s="214">
        <v>7.4926100538</v>
      </c>
      <c r="AE29" s="214">
        <v>7.1435531812999997</v>
      </c>
      <c r="AF29" s="214">
        <v>7.4071280093</v>
      </c>
      <c r="AG29" s="214">
        <v>7.4140347705999998</v>
      </c>
      <c r="AH29" s="214">
        <v>7.2459637177999996</v>
      </c>
      <c r="AI29" s="214">
        <v>7.2422067827000003</v>
      </c>
      <c r="AJ29" s="214">
        <v>7.0250056495999997</v>
      </c>
      <c r="AK29" s="214">
        <v>7.0741574621999996</v>
      </c>
      <c r="AL29" s="214">
        <v>7.1326386503999997</v>
      </c>
      <c r="AM29" s="214">
        <v>7.1254434834999998</v>
      </c>
      <c r="AN29" s="214">
        <v>8.3695106883000001</v>
      </c>
      <c r="AO29" s="214">
        <v>8.1095766845000004</v>
      </c>
      <c r="AP29" s="214">
        <v>7.2517094348000004</v>
      </c>
      <c r="AQ29" s="214">
        <v>7.1419063728000003</v>
      </c>
      <c r="AR29" s="214">
        <v>7.2082573740000004</v>
      </c>
      <c r="AS29" s="214">
        <v>7.3428814045999999</v>
      </c>
      <c r="AT29" s="214">
        <v>7.3736772517000002</v>
      </c>
      <c r="AU29" s="214">
        <v>7.3551773602999999</v>
      </c>
      <c r="AV29" s="214">
        <v>7.29</v>
      </c>
      <c r="AW29" s="214">
        <v>7.44</v>
      </c>
      <c r="AX29" s="214">
        <v>7.4218130000000002</v>
      </c>
      <c r="AY29" s="214">
        <v>7.4002739999999996</v>
      </c>
      <c r="AZ29" s="355">
        <v>8.5055350000000001</v>
      </c>
      <c r="BA29" s="355">
        <v>8.3128689999999992</v>
      </c>
      <c r="BB29" s="355">
        <v>7.4556519999999997</v>
      </c>
      <c r="BC29" s="355">
        <v>7.118557</v>
      </c>
      <c r="BD29" s="355">
        <v>7.393796</v>
      </c>
      <c r="BE29" s="355">
        <v>7.4663729999999999</v>
      </c>
      <c r="BF29" s="355">
        <v>7.4226729999999996</v>
      </c>
      <c r="BG29" s="355">
        <v>7.5020540000000002</v>
      </c>
      <c r="BH29" s="355">
        <v>7.5195189999999998</v>
      </c>
      <c r="BI29" s="355">
        <v>7.7626850000000003</v>
      </c>
      <c r="BJ29" s="355">
        <v>7.7723139999999997</v>
      </c>
      <c r="BK29" s="355">
        <v>7.7189189999999996</v>
      </c>
      <c r="BL29" s="355">
        <v>8.8151430000000008</v>
      </c>
      <c r="BM29" s="355">
        <v>8.5662509999999994</v>
      </c>
      <c r="BN29" s="355">
        <v>7.6379339999999996</v>
      </c>
      <c r="BO29" s="355">
        <v>7.2673300000000003</v>
      </c>
      <c r="BP29" s="355">
        <v>7.5319029999999998</v>
      </c>
      <c r="BQ29" s="355">
        <v>7.5662399999999996</v>
      </c>
      <c r="BR29" s="355">
        <v>7.5101849999999999</v>
      </c>
      <c r="BS29" s="355">
        <v>7.5811070000000003</v>
      </c>
      <c r="BT29" s="355">
        <v>7.6285600000000002</v>
      </c>
      <c r="BU29" s="355">
        <v>7.885516</v>
      </c>
      <c r="BV29" s="355">
        <v>7.9304040000000002</v>
      </c>
    </row>
    <row r="30" spans="1:74" ht="11.1" customHeight="1" x14ac:dyDescent="0.2">
      <c r="A30" s="119" t="s">
        <v>815</v>
      </c>
      <c r="B30" s="205" t="s">
        <v>590</v>
      </c>
      <c r="C30" s="214">
        <v>6.3941782803000002</v>
      </c>
      <c r="D30" s="214">
        <v>6.4060820944000003</v>
      </c>
      <c r="E30" s="214">
        <v>6.4027434729000001</v>
      </c>
      <c r="F30" s="214">
        <v>6.3504481839000002</v>
      </c>
      <c r="G30" s="214">
        <v>6.5146563593</v>
      </c>
      <c r="H30" s="214">
        <v>6.5048606593000002</v>
      </c>
      <c r="I30" s="214">
        <v>6.7546955575999998</v>
      </c>
      <c r="J30" s="214">
        <v>6.6315650939999999</v>
      </c>
      <c r="K30" s="214">
        <v>6.5866395136999998</v>
      </c>
      <c r="L30" s="214">
        <v>6.5116694689000001</v>
      </c>
      <c r="M30" s="214">
        <v>6.4885313102</v>
      </c>
      <c r="N30" s="214">
        <v>6.5593028866000003</v>
      </c>
      <c r="O30" s="214">
        <v>6.4234664735000004</v>
      </c>
      <c r="P30" s="214">
        <v>6.5234139682999999</v>
      </c>
      <c r="Q30" s="214">
        <v>6.5555187537000004</v>
      </c>
      <c r="R30" s="214">
        <v>6.5693804244000003</v>
      </c>
      <c r="S30" s="214">
        <v>6.7093466365000003</v>
      </c>
      <c r="T30" s="214">
        <v>6.7735188577000001</v>
      </c>
      <c r="U30" s="214">
        <v>6.8934791180000001</v>
      </c>
      <c r="V30" s="214">
        <v>6.9021093860000002</v>
      </c>
      <c r="W30" s="214">
        <v>6.7350288672999996</v>
      </c>
      <c r="X30" s="214">
        <v>6.6550516146999996</v>
      </c>
      <c r="Y30" s="214">
        <v>6.5282345309999998</v>
      </c>
      <c r="Z30" s="214">
        <v>6.4703988048000003</v>
      </c>
      <c r="AA30" s="214">
        <v>7.0988379008000004</v>
      </c>
      <c r="AB30" s="214">
        <v>7.2202911436999999</v>
      </c>
      <c r="AC30" s="214">
        <v>7.0836616064999998</v>
      </c>
      <c r="AD30" s="214">
        <v>6.8132629869999999</v>
      </c>
      <c r="AE30" s="214">
        <v>6.8634274950999998</v>
      </c>
      <c r="AF30" s="214">
        <v>7.1917046858000004</v>
      </c>
      <c r="AG30" s="214">
        <v>7.2043257423</v>
      </c>
      <c r="AH30" s="214">
        <v>7.2153734285000004</v>
      </c>
      <c r="AI30" s="214">
        <v>7.2270129520999999</v>
      </c>
      <c r="AJ30" s="214">
        <v>7.0579894506</v>
      </c>
      <c r="AK30" s="214">
        <v>6.9304675922000003</v>
      </c>
      <c r="AL30" s="214">
        <v>6.9135544878999999</v>
      </c>
      <c r="AM30" s="214">
        <v>6.6975408013999997</v>
      </c>
      <c r="AN30" s="214">
        <v>6.9050414</v>
      </c>
      <c r="AO30" s="214">
        <v>7.0067237883000004</v>
      </c>
      <c r="AP30" s="214">
        <v>6.6616672162999997</v>
      </c>
      <c r="AQ30" s="214">
        <v>6.6856936645999996</v>
      </c>
      <c r="AR30" s="214">
        <v>6.9587091694999996</v>
      </c>
      <c r="AS30" s="214">
        <v>7.1626011361000002</v>
      </c>
      <c r="AT30" s="214">
        <v>7.0697745266999998</v>
      </c>
      <c r="AU30" s="214">
        <v>6.9353421440999998</v>
      </c>
      <c r="AV30" s="214">
        <v>6.84</v>
      </c>
      <c r="AW30" s="214">
        <v>6.81</v>
      </c>
      <c r="AX30" s="214">
        <v>6.7362989999999998</v>
      </c>
      <c r="AY30" s="214">
        <v>6.7022199999999996</v>
      </c>
      <c r="AZ30" s="355">
        <v>6.9941459999999998</v>
      </c>
      <c r="BA30" s="355">
        <v>7.0848589999999998</v>
      </c>
      <c r="BB30" s="355">
        <v>6.744586</v>
      </c>
      <c r="BC30" s="355">
        <v>6.784694</v>
      </c>
      <c r="BD30" s="355">
        <v>7.0787709999999997</v>
      </c>
      <c r="BE30" s="355">
        <v>7.3042009999999999</v>
      </c>
      <c r="BF30" s="355">
        <v>7.1813380000000002</v>
      </c>
      <c r="BG30" s="355">
        <v>7.0277649999999996</v>
      </c>
      <c r="BH30" s="355">
        <v>7.0176999999999996</v>
      </c>
      <c r="BI30" s="355">
        <v>6.9312120000000004</v>
      </c>
      <c r="BJ30" s="355">
        <v>6.9125529999999999</v>
      </c>
      <c r="BK30" s="355">
        <v>6.9339760000000004</v>
      </c>
      <c r="BL30" s="355">
        <v>7.1598360000000003</v>
      </c>
      <c r="BM30" s="355">
        <v>7.2393000000000001</v>
      </c>
      <c r="BN30" s="355">
        <v>6.88286</v>
      </c>
      <c r="BO30" s="355">
        <v>6.9343250000000003</v>
      </c>
      <c r="BP30" s="355">
        <v>7.231636</v>
      </c>
      <c r="BQ30" s="355">
        <v>7.4622099999999998</v>
      </c>
      <c r="BR30" s="355">
        <v>7.3297340000000002</v>
      </c>
      <c r="BS30" s="355">
        <v>7.1681140000000001</v>
      </c>
      <c r="BT30" s="355">
        <v>7.1664120000000002</v>
      </c>
      <c r="BU30" s="355">
        <v>7.0699709999999998</v>
      </c>
      <c r="BV30" s="355">
        <v>7.0484210000000003</v>
      </c>
    </row>
    <row r="31" spans="1:74" ht="11.1" customHeight="1" x14ac:dyDescent="0.2">
      <c r="A31" s="119" t="s">
        <v>816</v>
      </c>
      <c r="B31" s="205" t="s">
        <v>591</v>
      </c>
      <c r="C31" s="214">
        <v>5.7955200485000002</v>
      </c>
      <c r="D31" s="214">
        <v>5.9096474808000004</v>
      </c>
      <c r="E31" s="214">
        <v>6.0864430654000001</v>
      </c>
      <c r="F31" s="214">
        <v>6.0120588061999998</v>
      </c>
      <c r="G31" s="214">
        <v>6.0954461241000004</v>
      </c>
      <c r="H31" s="214">
        <v>6.6394165113000003</v>
      </c>
      <c r="I31" s="214">
        <v>6.9656560936999998</v>
      </c>
      <c r="J31" s="214">
        <v>6.9839969412</v>
      </c>
      <c r="K31" s="214">
        <v>6.6333581367000001</v>
      </c>
      <c r="L31" s="214">
        <v>6.0777619381000001</v>
      </c>
      <c r="M31" s="214">
        <v>5.8990424615999997</v>
      </c>
      <c r="N31" s="214">
        <v>6.0029206996999998</v>
      </c>
      <c r="O31" s="214">
        <v>6.1979466400999996</v>
      </c>
      <c r="P31" s="214">
        <v>6.4388382100000001</v>
      </c>
      <c r="Q31" s="214">
        <v>6.5219694008999998</v>
      </c>
      <c r="R31" s="214">
        <v>6.3669135862999999</v>
      </c>
      <c r="S31" s="214">
        <v>6.4441782818000002</v>
      </c>
      <c r="T31" s="214">
        <v>7.0674826712999996</v>
      </c>
      <c r="U31" s="214">
        <v>7.4539984270000001</v>
      </c>
      <c r="V31" s="214">
        <v>7.3194026744</v>
      </c>
      <c r="W31" s="214">
        <v>7.0239803860999999</v>
      </c>
      <c r="X31" s="214">
        <v>6.4202269100000002</v>
      </c>
      <c r="Y31" s="214">
        <v>6.2671537556999999</v>
      </c>
      <c r="Z31" s="214">
        <v>6.2938480361</v>
      </c>
      <c r="AA31" s="214">
        <v>6.3333633878000004</v>
      </c>
      <c r="AB31" s="214">
        <v>6.5242748702000002</v>
      </c>
      <c r="AC31" s="214">
        <v>6.7069234189999998</v>
      </c>
      <c r="AD31" s="214">
        <v>6.5058863897999997</v>
      </c>
      <c r="AE31" s="214">
        <v>6.5006920314999999</v>
      </c>
      <c r="AF31" s="214">
        <v>7.0267149943999998</v>
      </c>
      <c r="AG31" s="214">
        <v>7.4200828182</v>
      </c>
      <c r="AH31" s="214">
        <v>7.5407078458000001</v>
      </c>
      <c r="AI31" s="214">
        <v>7.1022454112000002</v>
      </c>
      <c r="AJ31" s="214">
        <v>6.4300927001000003</v>
      </c>
      <c r="AK31" s="214">
        <v>6.2378579615999996</v>
      </c>
      <c r="AL31" s="214">
        <v>6.2640803808000003</v>
      </c>
      <c r="AM31" s="214">
        <v>6.3751163602999998</v>
      </c>
      <c r="AN31" s="214">
        <v>6.5191501260000004</v>
      </c>
      <c r="AO31" s="214">
        <v>6.5641754403999997</v>
      </c>
      <c r="AP31" s="214">
        <v>6.5553020091</v>
      </c>
      <c r="AQ31" s="214">
        <v>6.6083872143000004</v>
      </c>
      <c r="AR31" s="214">
        <v>7.4837286962</v>
      </c>
      <c r="AS31" s="214">
        <v>7.8031623784999997</v>
      </c>
      <c r="AT31" s="214">
        <v>7.5309477071000002</v>
      </c>
      <c r="AU31" s="214">
        <v>7.1738207337000004</v>
      </c>
      <c r="AV31" s="214">
        <v>6.63</v>
      </c>
      <c r="AW31" s="214">
        <v>6.45</v>
      </c>
      <c r="AX31" s="214">
        <v>6.4189319999999999</v>
      </c>
      <c r="AY31" s="214">
        <v>6.5810890000000004</v>
      </c>
      <c r="AZ31" s="355">
        <v>6.772176</v>
      </c>
      <c r="BA31" s="355">
        <v>6.7526029999999997</v>
      </c>
      <c r="BB31" s="355">
        <v>6.7307819999999996</v>
      </c>
      <c r="BC31" s="355">
        <v>6.7601880000000003</v>
      </c>
      <c r="BD31" s="355">
        <v>7.6629779999999998</v>
      </c>
      <c r="BE31" s="355">
        <v>7.9799709999999999</v>
      </c>
      <c r="BF31" s="355">
        <v>7.7052509999999996</v>
      </c>
      <c r="BG31" s="355">
        <v>7.2972799999999998</v>
      </c>
      <c r="BH31" s="355">
        <v>6.7635579999999997</v>
      </c>
      <c r="BI31" s="355">
        <v>6.5342900000000004</v>
      </c>
      <c r="BJ31" s="355">
        <v>6.565321</v>
      </c>
      <c r="BK31" s="355">
        <v>6.782438</v>
      </c>
      <c r="BL31" s="355">
        <v>6.9488430000000001</v>
      </c>
      <c r="BM31" s="355">
        <v>6.9230559999999999</v>
      </c>
      <c r="BN31" s="355">
        <v>6.8941549999999996</v>
      </c>
      <c r="BO31" s="355">
        <v>6.9243709999999998</v>
      </c>
      <c r="BP31" s="355">
        <v>7.8426400000000003</v>
      </c>
      <c r="BQ31" s="355">
        <v>8.1679279999999999</v>
      </c>
      <c r="BR31" s="355">
        <v>7.8828480000000001</v>
      </c>
      <c r="BS31" s="355">
        <v>7.4592320000000001</v>
      </c>
      <c r="BT31" s="355">
        <v>6.9184570000000001</v>
      </c>
      <c r="BU31" s="355">
        <v>6.6782029999999999</v>
      </c>
      <c r="BV31" s="355">
        <v>6.7144969999999997</v>
      </c>
    </row>
    <row r="32" spans="1:74" ht="11.1" customHeight="1" x14ac:dyDescent="0.2">
      <c r="A32" s="119" t="s">
        <v>817</v>
      </c>
      <c r="B32" s="205" t="s">
        <v>592</v>
      </c>
      <c r="C32" s="214">
        <v>6.3926330768000001</v>
      </c>
      <c r="D32" s="214">
        <v>6.3671167211000004</v>
      </c>
      <c r="E32" s="214">
        <v>6.3403315088000003</v>
      </c>
      <c r="F32" s="214">
        <v>6.2866830074999998</v>
      </c>
      <c r="G32" s="214">
        <v>6.4452806354999996</v>
      </c>
      <c r="H32" s="214">
        <v>6.7586327462</v>
      </c>
      <c r="I32" s="214">
        <v>7.0603027874000004</v>
      </c>
      <c r="J32" s="214">
        <v>6.8315268750999998</v>
      </c>
      <c r="K32" s="214">
        <v>6.7950057654</v>
      </c>
      <c r="L32" s="214">
        <v>6.3985580432000004</v>
      </c>
      <c r="M32" s="214">
        <v>6.4634746621000003</v>
      </c>
      <c r="N32" s="214">
        <v>6.4273059214000003</v>
      </c>
      <c r="O32" s="214">
        <v>6.2911798523</v>
      </c>
      <c r="P32" s="214">
        <v>6.3967500655</v>
      </c>
      <c r="Q32" s="214">
        <v>6.3807198578</v>
      </c>
      <c r="R32" s="214">
        <v>6.2941249842999998</v>
      </c>
      <c r="S32" s="214">
        <v>6.3664736344000001</v>
      </c>
      <c r="T32" s="214">
        <v>6.8112534724999998</v>
      </c>
      <c r="U32" s="214">
        <v>6.8799536871000004</v>
      </c>
      <c r="V32" s="214">
        <v>6.8565213788000001</v>
      </c>
      <c r="W32" s="214">
        <v>6.7495814552000004</v>
      </c>
      <c r="X32" s="214">
        <v>6.4802938655000002</v>
      </c>
      <c r="Y32" s="214">
        <v>6.3996152332999996</v>
      </c>
      <c r="Z32" s="214">
        <v>6.5545757327</v>
      </c>
      <c r="AA32" s="214">
        <v>6.9953594823999996</v>
      </c>
      <c r="AB32" s="214">
        <v>6.8066041140999998</v>
      </c>
      <c r="AC32" s="214">
        <v>6.6663431984999999</v>
      </c>
      <c r="AD32" s="214">
        <v>6.5386280105000001</v>
      </c>
      <c r="AE32" s="214">
        <v>6.5392883346000001</v>
      </c>
      <c r="AF32" s="214">
        <v>6.9949577003999996</v>
      </c>
      <c r="AG32" s="214">
        <v>7.1473036041000002</v>
      </c>
      <c r="AH32" s="214">
        <v>7.0727811798999998</v>
      </c>
      <c r="AI32" s="214">
        <v>6.6725398476000004</v>
      </c>
      <c r="AJ32" s="214">
        <v>6.6339561716000004</v>
      </c>
      <c r="AK32" s="214">
        <v>6.5083080317000004</v>
      </c>
      <c r="AL32" s="214">
        <v>6.3937738957999999</v>
      </c>
      <c r="AM32" s="214">
        <v>6.5505296494999996</v>
      </c>
      <c r="AN32" s="214">
        <v>6.7140114034999998</v>
      </c>
      <c r="AO32" s="214">
        <v>6.3725523864999998</v>
      </c>
      <c r="AP32" s="214">
        <v>6.3102178262999997</v>
      </c>
      <c r="AQ32" s="214">
        <v>6.4436613403000003</v>
      </c>
      <c r="AR32" s="214">
        <v>6.3949627070000004</v>
      </c>
      <c r="AS32" s="214">
        <v>7.2345869810999996</v>
      </c>
      <c r="AT32" s="214">
        <v>6.8503998771000001</v>
      </c>
      <c r="AU32" s="214">
        <v>6.6196269918999997</v>
      </c>
      <c r="AV32" s="214">
        <v>6.41</v>
      </c>
      <c r="AW32" s="214">
        <v>6.15</v>
      </c>
      <c r="AX32" s="214">
        <v>5.9952670000000001</v>
      </c>
      <c r="AY32" s="214">
        <v>6.4583659999999998</v>
      </c>
      <c r="AZ32" s="355">
        <v>6.7674469999999998</v>
      </c>
      <c r="BA32" s="355">
        <v>6.3021750000000001</v>
      </c>
      <c r="BB32" s="355">
        <v>6.3370759999999997</v>
      </c>
      <c r="BC32" s="355">
        <v>6.481484</v>
      </c>
      <c r="BD32" s="355">
        <v>6.4616720000000001</v>
      </c>
      <c r="BE32" s="355">
        <v>7.3142990000000001</v>
      </c>
      <c r="BF32" s="355">
        <v>6.9084479999999999</v>
      </c>
      <c r="BG32" s="355">
        <v>6.6832409999999998</v>
      </c>
      <c r="BH32" s="355">
        <v>6.5660550000000004</v>
      </c>
      <c r="BI32" s="355">
        <v>6.2863309999999997</v>
      </c>
      <c r="BJ32" s="355">
        <v>6.1653760000000002</v>
      </c>
      <c r="BK32" s="355">
        <v>6.8321069999999997</v>
      </c>
      <c r="BL32" s="355">
        <v>6.9576969999999996</v>
      </c>
      <c r="BM32" s="355">
        <v>6.4362130000000004</v>
      </c>
      <c r="BN32" s="355">
        <v>6.4480430000000002</v>
      </c>
      <c r="BO32" s="355">
        <v>6.5884530000000003</v>
      </c>
      <c r="BP32" s="355">
        <v>6.5559890000000003</v>
      </c>
      <c r="BQ32" s="355">
        <v>7.4103649999999996</v>
      </c>
      <c r="BR32" s="355">
        <v>6.9857079999999998</v>
      </c>
      <c r="BS32" s="355">
        <v>6.7454349999999996</v>
      </c>
      <c r="BT32" s="355">
        <v>6.6473000000000004</v>
      </c>
      <c r="BU32" s="355">
        <v>6.353745</v>
      </c>
      <c r="BV32" s="355">
        <v>6.2330430000000003</v>
      </c>
    </row>
    <row r="33" spans="1:74" ht="11.1" customHeight="1" x14ac:dyDescent="0.2">
      <c r="A33" s="119" t="s">
        <v>818</v>
      </c>
      <c r="B33" s="205" t="s">
        <v>593</v>
      </c>
      <c r="C33" s="214">
        <v>5.868182365</v>
      </c>
      <c r="D33" s="214">
        <v>5.805558392</v>
      </c>
      <c r="E33" s="214">
        <v>5.7724135559</v>
      </c>
      <c r="F33" s="214">
        <v>5.7198157264000002</v>
      </c>
      <c r="G33" s="214">
        <v>5.8874365667999999</v>
      </c>
      <c r="H33" s="214">
        <v>6.7317064794999997</v>
      </c>
      <c r="I33" s="214">
        <v>6.7956464587000003</v>
      </c>
      <c r="J33" s="214">
        <v>6.6420163265000003</v>
      </c>
      <c r="K33" s="214">
        <v>6.6064044345999999</v>
      </c>
      <c r="L33" s="214">
        <v>5.8273525985000001</v>
      </c>
      <c r="M33" s="214">
        <v>5.7544079200000002</v>
      </c>
      <c r="N33" s="214">
        <v>5.9611206998000004</v>
      </c>
      <c r="O33" s="214">
        <v>5.6765708194000002</v>
      </c>
      <c r="P33" s="214">
        <v>5.7161779555000001</v>
      </c>
      <c r="Q33" s="214">
        <v>5.6624684255000002</v>
      </c>
      <c r="R33" s="214">
        <v>5.4704612514999997</v>
      </c>
      <c r="S33" s="214">
        <v>5.6752876032000001</v>
      </c>
      <c r="T33" s="214">
        <v>6.6943248866999996</v>
      </c>
      <c r="U33" s="214">
        <v>6.6858732816000002</v>
      </c>
      <c r="V33" s="214">
        <v>6.6734361965</v>
      </c>
      <c r="W33" s="214">
        <v>6.6298681967000004</v>
      </c>
      <c r="X33" s="214">
        <v>5.6641470553</v>
      </c>
      <c r="Y33" s="214">
        <v>5.5308466433000003</v>
      </c>
      <c r="Z33" s="214">
        <v>5.7974754314999997</v>
      </c>
      <c r="AA33" s="214">
        <v>6.1659359808999996</v>
      </c>
      <c r="AB33" s="214">
        <v>6.0658706526000001</v>
      </c>
      <c r="AC33" s="214">
        <v>6.0098558647000004</v>
      </c>
      <c r="AD33" s="214">
        <v>5.7477476398</v>
      </c>
      <c r="AE33" s="214">
        <v>5.9042534259000004</v>
      </c>
      <c r="AF33" s="214">
        <v>6.7497835665999997</v>
      </c>
      <c r="AG33" s="214">
        <v>6.8374763732000003</v>
      </c>
      <c r="AH33" s="214">
        <v>6.7220490495999998</v>
      </c>
      <c r="AI33" s="214">
        <v>6.4877006679999996</v>
      </c>
      <c r="AJ33" s="214">
        <v>5.6646143336000003</v>
      </c>
      <c r="AK33" s="214">
        <v>5.6089711087999996</v>
      </c>
      <c r="AL33" s="214">
        <v>5.5209326665000003</v>
      </c>
      <c r="AM33" s="214">
        <v>5.6782478050999998</v>
      </c>
      <c r="AN33" s="214">
        <v>5.9836809262999999</v>
      </c>
      <c r="AO33" s="214">
        <v>5.6732077808000003</v>
      </c>
      <c r="AP33" s="214">
        <v>5.6163932412999999</v>
      </c>
      <c r="AQ33" s="214">
        <v>5.7616882957</v>
      </c>
      <c r="AR33" s="214">
        <v>6.4698471322</v>
      </c>
      <c r="AS33" s="214">
        <v>6.6496625903000002</v>
      </c>
      <c r="AT33" s="214">
        <v>6.5391258994000001</v>
      </c>
      <c r="AU33" s="214">
        <v>6.564341583</v>
      </c>
      <c r="AV33" s="214">
        <v>5.86</v>
      </c>
      <c r="AW33" s="214">
        <v>5.72</v>
      </c>
      <c r="AX33" s="214">
        <v>5.413246</v>
      </c>
      <c r="AY33" s="214">
        <v>5.83962</v>
      </c>
      <c r="AZ33" s="355">
        <v>6.1985950000000001</v>
      </c>
      <c r="BA33" s="355">
        <v>5.7346820000000003</v>
      </c>
      <c r="BB33" s="355">
        <v>5.6299650000000003</v>
      </c>
      <c r="BC33" s="355">
        <v>5.8038080000000001</v>
      </c>
      <c r="BD33" s="355">
        <v>6.5478170000000002</v>
      </c>
      <c r="BE33" s="355">
        <v>6.72811</v>
      </c>
      <c r="BF33" s="355">
        <v>6.5603879999999997</v>
      </c>
      <c r="BG33" s="355">
        <v>6.52888</v>
      </c>
      <c r="BH33" s="355">
        <v>5.9854890000000003</v>
      </c>
      <c r="BI33" s="355">
        <v>5.7155449999999997</v>
      </c>
      <c r="BJ33" s="355">
        <v>5.5605440000000002</v>
      </c>
      <c r="BK33" s="355">
        <v>6.1238929999999998</v>
      </c>
      <c r="BL33" s="355">
        <v>6.3135180000000002</v>
      </c>
      <c r="BM33" s="355">
        <v>5.7810860000000002</v>
      </c>
      <c r="BN33" s="355">
        <v>5.6681730000000003</v>
      </c>
      <c r="BO33" s="355">
        <v>5.8713639999999998</v>
      </c>
      <c r="BP33" s="355">
        <v>6.617883</v>
      </c>
      <c r="BQ33" s="355">
        <v>6.8074919999999999</v>
      </c>
      <c r="BR33" s="355">
        <v>6.6289610000000003</v>
      </c>
      <c r="BS33" s="355">
        <v>6.5906149999999997</v>
      </c>
      <c r="BT33" s="355">
        <v>6.0939170000000003</v>
      </c>
      <c r="BU33" s="355">
        <v>5.7858890000000001</v>
      </c>
      <c r="BV33" s="355">
        <v>5.6553139999999997</v>
      </c>
    </row>
    <row r="34" spans="1:74" ht="11.1" customHeight="1" x14ac:dyDescent="0.2">
      <c r="A34" s="119" t="s">
        <v>819</v>
      </c>
      <c r="B34" s="205" t="s">
        <v>594</v>
      </c>
      <c r="C34" s="214">
        <v>5.3747085793</v>
      </c>
      <c r="D34" s="214">
        <v>5.3738109147999999</v>
      </c>
      <c r="E34" s="214">
        <v>5.2831056836999997</v>
      </c>
      <c r="F34" s="214">
        <v>5.1248847055000004</v>
      </c>
      <c r="G34" s="214">
        <v>5.2734735621000004</v>
      </c>
      <c r="H34" s="214">
        <v>5.3386693785999997</v>
      </c>
      <c r="I34" s="214">
        <v>5.6293472080000004</v>
      </c>
      <c r="J34" s="214">
        <v>5.6396094157999999</v>
      </c>
      <c r="K34" s="214">
        <v>5.5246189046999996</v>
      </c>
      <c r="L34" s="214">
        <v>5.3456127365999997</v>
      </c>
      <c r="M34" s="214">
        <v>5.2821682693999996</v>
      </c>
      <c r="N34" s="214">
        <v>5.3956320749</v>
      </c>
      <c r="O34" s="214">
        <v>5.4756068351999998</v>
      </c>
      <c r="P34" s="214">
        <v>5.5899044752</v>
      </c>
      <c r="Q34" s="214">
        <v>5.6217163213000001</v>
      </c>
      <c r="R34" s="214">
        <v>5.6268258613000004</v>
      </c>
      <c r="S34" s="214">
        <v>5.7908432634000002</v>
      </c>
      <c r="T34" s="214">
        <v>6.1024270871999997</v>
      </c>
      <c r="U34" s="214">
        <v>6.1940967570999996</v>
      </c>
      <c r="V34" s="214">
        <v>6.1817475540000002</v>
      </c>
      <c r="W34" s="214">
        <v>6.0398479777</v>
      </c>
      <c r="X34" s="214">
        <v>5.7302845204999997</v>
      </c>
      <c r="Y34" s="214">
        <v>5.6256353395999996</v>
      </c>
      <c r="Z34" s="214">
        <v>5.7212458841</v>
      </c>
      <c r="AA34" s="214">
        <v>5.6944395930000002</v>
      </c>
      <c r="AB34" s="214">
        <v>6.0641686354999997</v>
      </c>
      <c r="AC34" s="214">
        <v>5.9638639672</v>
      </c>
      <c r="AD34" s="214">
        <v>5.9523563401999997</v>
      </c>
      <c r="AE34" s="214">
        <v>5.9159064683000002</v>
      </c>
      <c r="AF34" s="214">
        <v>6.3769394527000003</v>
      </c>
      <c r="AG34" s="214">
        <v>6.5776159755999997</v>
      </c>
      <c r="AH34" s="214">
        <v>6.3970765616999996</v>
      </c>
      <c r="AI34" s="214">
        <v>6.2291351545999998</v>
      </c>
      <c r="AJ34" s="214">
        <v>6.0623536638999997</v>
      </c>
      <c r="AK34" s="214">
        <v>5.7857922574999998</v>
      </c>
      <c r="AL34" s="214">
        <v>6.0287045236000001</v>
      </c>
      <c r="AM34" s="214">
        <v>5.6944681805000004</v>
      </c>
      <c r="AN34" s="214">
        <v>5.6783235090000002</v>
      </c>
      <c r="AO34" s="214">
        <v>5.6074076366999996</v>
      </c>
      <c r="AP34" s="214">
        <v>5.4229597244000001</v>
      </c>
      <c r="AQ34" s="214">
        <v>5.5071952821999997</v>
      </c>
      <c r="AR34" s="214">
        <v>5.5681163817000003</v>
      </c>
      <c r="AS34" s="214">
        <v>5.6877597041000003</v>
      </c>
      <c r="AT34" s="214">
        <v>5.7882491817000004</v>
      </c>
      <c r="AU34" s="214">
        <v>5.6217460659</v>
      </c>
      <c r="AV34" s="214">
        <v>5.38</v>
      </c>
      <c r="AW34" s="214">
        <v>5.23</v>
      </c>
      <c r="AX34" s="214">
        <v>4.9837959999999999</v>
      </c>
      <c r="AY34" s="214">
        <v>5.1502129999999999</v>
      </c>
      <c r="AZ34" s="355">
        <v>5.1975230000000003</v>
      </c>
      <c r="BA34" s="355">
        <v>5.26823</v>
      </c>
      <c r="BB34" s="355">
        <v>5.1831649999999998</v>
      </c>
      <c r="BC34" s="355">
        <v>5.2651050000000001</v>
      </c>
      <c r="BD34" s="355">
        <v>5.3517390000000002</v>
      </c>
      <c r="BE34" s="355">
        <v>5.5612029999999999</v>
      </c>
      <c r="BF34" s="355">
        <v>5.675332</v>
      </c>
      <c r="BG34" s="355">
        <v>5.5215550000000002</v>
      </c>
      <c r="BH34" s="355">
        <v>5.5003130000000002</v>
      </c>
      <c r="BI34" s="355">
        <v>5.3475859999999997</v>
      </c>
      <c r="BJ34" s="355">
        <v>5.1732680000000002</v>
      </c>
      <c r="BK34" s="355">
        <v>5.3378629999999996</v>
      </c>
      <c r="BL34" s="355">
        <v>5.2138720000000003</v>
      </c>
      <c r="BM34" s="355">
        <v>5.2552709999999996</v>
      </c>
      <c r="BN34" s="355">
        <v>5.1478900000000003</v>
      </c>
      <c r="BO34" s="355">
        <v>5.2217599999999997</v>
      </c>
      <c r="BP34" s="355">
        <v>5.3167160000000004</v>
      </c>
      <c r="BQ34" s="355">
        <v>5.5441739999999999</v>
      </c>
      <c r="BR34" s="355">
        <v>5.6712619999999996</v>
      </c>
      <c r="BS34" s="355">
        <v>5.5073119999999998</v>
      </c>
      <c r="BT34" s="355">
        <v>5.5022789999999997</v>
      </c>
      <c r="BU34" s="355">
        <v>5.3416230000000002</v>
      </c>
      <c r="BV34" s="355">
        <v>5.205584</v>
      </c>
    </row>
    <row r="35" spans="1:74" s="120" customFormat="1" ht="11.1" customHeight="1" x14ac:dyDescent="0.2">
      <c r="A35" s="119" t="s">
        <v>820</v>
      </c>
      <c r="B35" s="205" t="s">
        <v>595</v>
      </c>
      <c r="C35" s="214">
        <v>5.5081099937999998</v>
      </c>
      <c r="D35" s="214">
        <v>5.6799911004999997</v>
      </c>
      <c r="E35" s="214">
        <v>5.7436953348999999</v>
      </c>
      <c r="F35" s="214">
        <v>5.7758235704000001</v>
      </c>
      <c r="G35" s="214">
        <v>6.0142408924000001</v>
      </c>
      <c r="H35" s="214">
        <v>6.5936612559999999</v>
      </c>
      <c r="I35" s="214">
        <v>7.0309482529</v>
      </c>
      <c r="J35" s="214">
        <v>6.8559621201000001</v>
      </c>
      <c r="K35" s="214">
        <v>6.7194963327000004</v>
      </c>
      <c r="L35" s="214">
        <v>6.3583306952000003</v>
      </c>
      <c r="M35" s="214">
        <v>5.6653210383000001</v>
      </c>
      <c r="N35" s="214">
        <v>5.7343539581999998</v>
      </c>
      <c r="O35" s="214">
        <v>5.7569657386999999</v>
      </c>
      <c r="P35" s="214">
        <v>5.9921275199000004</v>
      </c>
      <c r="Q35" s="214">
        <v>5.9780691740999998</v>
      </c>
      <c r="R35" s="214">
        <v>6.0340252920999999</v>
      </c>
      <c r="S35" s="214">
        <v>6.2694094657999999</v>
      </c>
      <c r="T35" s="214">
        <v>6.9762746937999998</v>
      </c>
      <c r="U35" s="214">
        <v>7.2535066252</v>
      </c>
      <c r="V35" s="214">
        <v>7.2631182766000002</v>
      </c>
      <c r="W35" s="214">
        <v>7.0591954758000002</v>
      </c>
      <c r="X35" s="214">
        <v>6.6290939872000001</v>
      </c>
      <c r="Y35" s="214">
        <v>5.9383362063999998</v>
      </c>
      <c r="Z35" s="214">
        <v>6.0905223615999997</v>
      </c>
      <c r="AA35" s="214">
        <v>6.0613179305999996</v>
      </c>
      <c r="AB35" s="214">
        <v>6.256016593</v>
      </c>
      <c r="AC35" s="214">
        <v>6.3312378412000001</v>
      </c>
      <c r="AD35" s="214">
        <v>6.3139319316</v>
      </c>
      <c r="AE35" s="214">
        <v>6.5519837129000003</v>
      </c>
      <c r="AF35" s="214">
        <v>7.1555243320999997</v>
      </c>
      <c r="AG35" s="214">
        <v>7.5452007675999999</v>
      </c>
      <c r="AH35" s="214">
        <v>7.3099171137000001</v>
      </c>
      <c r="AI35" s="214">
        <v>7.2439542384999998</v>
      </c>
      <c r="AJ35" s="214">
        <v>6.8098044440000001</v>
      </c>
      <c r="AK35" s="214">
        <v>5.9723374692000002</v>
      </c>
      <c r="AL35" s="214">
        <v>6.1065660847999998</v>
      </c>
      <c r="AM35" s="214">
        <v>6.0396082559000002</v>
      </c>
      <c r="AN35" s="214">
        <v>6.2055756736000003</v>
      </c>
      <c r="AO35" s="214">
        <v>6.2772354729000002</v>
      </c>
      <c r="AP35" s="214">
        <v>6.3307559396000004</v>
      </c>
      <c r="AQ35" s="214">
        <v>6.5799495340999998</v>
      </c>
      <c r="AR35" s="214">
        <v>7.0046688748000001</v>
      </c>
      <c r="AS35" s="214">
        <v>7.3417549827000004</v>
      </c>
      <c r="AT35" s="214">
        <v>7.1532909650000001</v>
      </c>
      <c r="AU35" s="214">
        <v>7.0064339168999998</v>
      </c>
      <c r="AV35" s="214">
        <v>6.34</v>
      </c>
      <c r="AW35" s="214">
        <v>5.88</v>
      </c>
      <c r="AX35" s="214">
        <v>5.9309979999999998</v>
      </c>
      <c r="AY35" s="214">
        <v>5.9483189999999997</v>
      </c>
      <c r="AZ35" s="355">
        <v>6.1824839999999996</v>
      </c>
      <c r="BA35" s="355">
        <v>6.3035399999999999</v>
      </c>
      <c r="BB35" s="355">
        <v>6.3756550000000001</v>
      </c>
      <c r="BC35" s="355">
        <v>6.6167319999999998</v>
      </c>
      <c r="BD35" s="355">
        <v>7.06006</v>
      </c>
      <c r="BE35" s="355">
        <v>7.4203239999999999</v>
      </c>
      <c r="BF35" s="355">
        <v>7.2452199999999998</v>
      </c>
      <c r="BG35" s="355">
        <v>7.098211</v>
      </c>
      <c r="BH35" s="355">
        <v>6.4141519999999996</v>
      </c>
      <c r="BI35" s="355">
        <v>5.9664359999999999</v>
      </c>
      <c r="BJ35" s="355">
        <v>6.0209289999999998</v>
      </c>
      <c r="BK35" s="355">
        <v>6.0860019999999997</v>
      </c>
      <c r="BL35" s="355">
        <v>6.3321209999999999</v>
      </c>
      <c r="BM35" s="355">
        <v>6.4767520000000003</v>
      </c>
      <c r="BN35" s="355">
        <v>6.5420740000000004</v>
      </c>
      <c r="BO35" s="355">
        <v>6.7588759999999999</v>
      </c>
      <c r="BP35" s="355">
        <v>7.2059300000000004</v>
      </c>
      <c r="BQ35" s="355">
        <v>7.5766020000000003</v>
      </c>
      <c r="BR35" s="355">
        <v>7.401986</v>
      </c>
      <c r="BS35" s="355">
        <v>7.2455369999999997</v>
      </c>
      <c r="BT35" s="355">
        <v>6.5198330000000002</v>
      </c>
      <c r="BU35" s="355">
        <v>6.0826529999999996</v>
      </c>
      <c r="BV35" s="355">
        <v>6.1292429999999998</v>
      </c>
    </row>
    <row r="36" spans="1:74" s="120" customFormat="1" ht="11.1" customHeight="1" x14ac:dyDescent="0.2">
      <c r="A36" s="119" t="s">
        <v>821</v>
      </c>
      <c r="B36" s="207" t="s">
        <v>596</v>
      </c>
      <c r="C36" s="214">
        <v>7.0737410796000004</v>
      </c>
      <c r="D36" s="214">
        <v>7.2537292327999996</v>
      </c>
      <c r="E36" s="214">
        <v>7.2636264794000001</v>
      </c>
      <c r="F36" s="214">
        <v>7.2600189786999998</v>
      </c>
      <c r="G36" s="214">
        <v>7.3869664118999996</v>
      </c>
      <c r="H36" s="214">
        <v>8.1061535440999997</v>
      </c>
      <c r="I36" s="214">
        <v>8.2423529125999995</v>
      </c>
      <c r="J36" s="214">
        <v>8.6172837762000007</v>
      </c>
      <c r="K36" s="214">
        <v>8.6815575308999993</v>
      </c>
      <c r="L36" s="214">
        <v>8.2103836427000001</v>
      </c>
      <c r="M36" s="214">
        <v>7.7559896433000004</v>
      </c>
      <c r="N36" s="214">
        <v>7.1650233481000001</v>
      </c>
      <c r="O36" s="214">
        <v>7.2864690945000001</v>
      </c>
      <c r="P36" s="214">
        <v>7.6529778754000004</v>
      </c>
      <c r="Q36" s="214">
        <v>7.6008633171</v>
      </c>
      <c r="R36" s="214">
        <v>7.7888578589000002</v>
      </c>
      <c r="S36" s="214">
        <v>8.2912449579</v>
      </c>
      <c r="T36" s="214">
        <v>9.4363693486999995</v>
      </c>
      <c r="U36" s="214">
        <v>9.7313773925000007</v>
      </c>
      <c r="V36" s="214">
        <v>9.5395062180999997</v>
      </c>
      <c r="W36" s="214">
        <v>9.5581801042999999</v>
      </c>
      <c r="X36" s="214">
        <v>9.3445731196999997</v>
      </c>
      <c r="Y36" s="214">
        <v>8.7440721935999992</v>
      </c>
      <c r="Z36" s="214">
        <v>7.5632187736000001</v>
      </c>
      <c r="AA36" s="214">
        <v>7.7369845351000004</v>
      </c>
      <c r="AB36" s="214">
        <v>8.0445712992999994</v>
      </c>
      <c r="AC36" s="214">
        <v>7.8668393795</v>
      </c>
      <c r="AD36" s="214">
        <v>7.9245334640999996</v>
      </c>
      <c r="AE36" s="214">
        <v>8.4245171115000002</v>
      </c>
      <c r="AF36" s="214">
        <v>9.6751134264999994</v>
      </c>
      <c r="AG36" s="214">
        <v>10.326406935</v>
      </c>
      <c r="AH36" s="214">
        <v>10.174005003</v>
      </c>
      <c r="AI36" s="214">
        <v>10.372971471</v>
      </c>
      <c r="AJ36" s="214">
        <v>10.227374694</v>
      </c>
      <c r="AK36" s="214">
        <v>9.0796407169000002</v>
      </c>
      <c r="AL36" s="214">
        <v>8.0376436100999999</v>
      </c>
      <c r="AM36" s="214">
        <v>7.8668009432000003</v>
      </c>
      <c r="AN36" s="214">
        <v>8.0734585955</v>
      </c>
      <c r="AO36" s="214">
        <v>8.0325352116000008</v>
      </c>
      <c r="AP36" s="214">
        <v>8.0934426506000001</v>
      </c>
      <c r="AQ36" s="214">
        <v>8.7380246819000007</v>
      </c>
      <c r="AR36" s="214">
        <v>9.9615822212000005</v>
      </c>
      <c r="AS36" s="214">
        <v>10.641323223000001</v>
      </c>
      <c r="AT36" s="214">
        <v>10.309268483</v>
      </c>
      <c r="AU36" s="214">
        <v>10.438931468</v>
      </c>
      <c r="AV36" s="214">
        <v>10.25</v>
      </c>
      <c r="AW36" s="214">
        <v>9.16</v>
      </c>
      <c r="AX36" s="214">
        <v>8.1763469999999998</v>
      </c>
      <c r="AY36" s="214">
        <v>8.0826899999999995</v>
      </c>
      <c r="AZ36" s="355">
        <v>8.2725749999999998</v>
      </c>
      <c r="BA36" s="355">
        <v>8.3054799999999993</v>
      </c>
      <c r="BB36" s="355">
        <v>8.4504409999999996</v>
      </c>
      <c r="BC36" s="355">
        <v>8.8119510000000005</v>
      </c>
      <c r="BD36" s="355">
        <v>10.15178</v>
      </c>
      <c r="BE36" s="355">
        <v>10.75203</v>
      </c>
      <c r="BF36" s="355">
        <v>10.33249</v>
      </c>
      <c r="BG36" s="355">
        <v>10.55542</v>
      </c>
      <c r="BH36" s="355">
        <v>10.27308</v>
      </c>
      <c r="BI36" s="355">
        <v>9.0517880000000002</v>
      </c>
      <c r="BJ36" s="355">
        <v>8.2784130000000005</v>
      </c>
      <c r="BK36" s="355">
        <v>8.1670010000000008</v>
      </c>
      <c r="BL36" s="355">
        <v>8.4452639999999999</v>
      </c>
      <c r="BM36" s="355">
        <v>8.4578059999999997</v>
      </c>
      <c r="BN36" s="355">
        <v>8.558052</v>
      </c>
      <c r="BO36" s="355">
        <v>8.9032959999999992</v>
      </c>
      <c r="BP36" s="355">
        <v>10.242839999999999</v>
      </c>
      <c r="BQ36" s="355">
        <v>10.868600000000001</v>
      </c>
      <c r="BR36" s="355">
        <v>10.441850000000001</v>
      </c>
      <c r="BS36" s="355">
        <v>10.661960000000001</v>
      </c>
      <c r="BT36" s="355">
        <v>10.385820000000001</v>
      </c>
      <c r="BU36" s="355">
        <v>9.1473019999999998</v>
      </c>
      <c r="BV36" s="355">
        <v>8.3767650000000007</v>
      </c>
    </row>
    <row r="37" spans="1:74" s="120" customFormat="1" ht="11.1" customHeight="1" x14ac:dyDescent="0.2">
      <c r="A37" s="119" t="s">
        <v>822</v>
      </c>
      <c r="B37" s="207" t="s">
        <v>570</v>
      </c>
      <c r="C37" s="214">
        <v>6.44</v>
      </c>
      <c r="D37" s="214">
        <v>6.45</v>
      </c>
      <c r="E37" s="214">
        <v>6.46</v>
      </c>
      <c r="F37" s="214">
        <v>6.38</v>
      </c>
      <c r="G37" s="214">
        <v>6.53</v>
      </c>
      <c r="H37" s="214">
        <v>6.89</v>
      </c>
      <c r="I37" s="214">
        <v>7.13</v>
      </c>
      <c r="J37" s="214">
        <v>7.08</v>
      </c>
      <c r="K37" s="214">
        <v>6.97</v>
      </c>
      <c r="L37" s="214">
        <v>6.62</v>
      </c>
      <c r="M37" s="214">
        <v>6.5</v>
      </c>
      <c r="N37" s="214">
        <v>6.52</v>
      </c>
      <c r="O37" s="214">
        <v>6.5</v>
      </c>
      <c r="P37" s="214">
        <v>6.66</v>
      </c>
      <c r="Q37" s="214">
        <v>6.64</v>
      </c>
      <c r="R37" s="214">
        <v>6.58</v>
      </c>
      <c r="S37" s="214">
        <v>6.75</v>
      </c>
      <c r="T37" s="214">
        <v>7.25</v>
      </c>
      <c r="U37" s="214">
        <v>7.45</v>
      </c>
      <c r="V37" s="214">
        <v>7.37</v>
      </c>
      <c r="W37" s="214">
        <v>7.22</v>
      </c>
      <c r="X37" s="214">
        <v>6.87</v>
      </c>
      <c r="Y37" s="214">
        <v>6.65</v>
      </c>
      <c r="Z37" s="214">
        <v>6.66</v>
      </c>
      <c r="AA37" s="214">
        <v>6.98</v>
      </c>
      <c r="AB37" s="214">
        <v>7.12</v>
      </c>
      <c r="AC37" s="214">
        <v>6.99</v>
      </c>
      <c r="AD37" s="214">
        <v>6.77</v>
      </c>
      <c r="AE37" s="214">
        <v>6.83</v>
      </c>
      <c r="AF37" s="214">
        <v>7.39</v>
      </c>
      <c r="AG37" s="214">
        <v>7.62</v>
      </c>
      <c r="AH37" s="214">
        <v>7.51</v>
      </c>
      <c r="AI37" s="214">
        <v>7.37</v>
      </c>
      <c r="AJ37" s="214">
        <v>7.07</v>
      </c>
      <c r="AK37" s="214">
        <v>6.75</v>
      </c>
      <c r="AL37" s="214">
        <v>6.7</v>
      </c>
      <c r="AM37" s="214">
        <v>6.63</v>
      </c>
      <c r="AN37" s="214">
        <v>6.9</v>
      </c>
      <c r="AO37" s="214">
        <v>6.81</v>
      </c>
      <c r="AP37" s="214">
        <v>6.6</v>
      </c>
      <c r="AQ37" s="214">
        <v>6.71</v>
      </c>
      <c r="AR37" s="214">
        <v>7.1</v>
      </c>
      <c r="AS37" s="214">
        <v>7.44</v>
      </c>
      <c r="AT37" s="214">
        <v>7.32</v>
      </c>
      <c r="AU37" s="214">
        <v>7.18</v>
      </c>
      <c r="AV37" s="214">
        <v>6.88</v>
      </c>
      <c r="AW37" s="214">
        <v>6.62</v>
      </c>
      <c r="AX37" s="214">
        <v>6.4403839999999999</v>
      </c>
      <c r="AY37" s="214">
        <v>6.5947149999999999</v>
      </c>
      <c r="AZ37" s="355">
        <v>6.931273</v>
      </c>
      <c r="BA37" s="355">
        <v>6.8154029999999999</v>
      </c>
      <c r="BB37" s="355">
        <v>6.6357710000000001</v>
      </c>
      <c r="BC37" s="355">
        <v>6.7216889999999996</v>
      </c>
      <c r="BD37" s="355">
        <v>7.1593939999999998</v>
      </c>
      <c r="BE37" s="355">
        <v>7.5168330000000001</v>
      </c>
      <c r="BF37" s="355">
        <v>7.3581110000000001</v>
      </c>
      <c r="BG37" s="355">
        <v>7.2317330000000002</v>
      </c>
      <c r="BH37" s="355">
        <v>7.0062309999999997</v>
      </c>
      <c r="BI37" s="355">
        <v>6.7228110000000001</v>
      </c>
      <c r="BJ37" s="355">
        <v>6.6109340000000003</v>
      </c>
      <c r="BK37" s="355">
        <v>6.8395149999999996</v>
      </c>
      <c r="BL37" s="355">
        <v>7.0791029999999999</v>
      </c>
      <c r="BM37" s="355">
        <v>6.931559</v>
      </c>
      <c r="BN37" s="355">
        <v>6.7417680000000004</v>
      </c>
      <c r="BO37" s="355">
        <v>6.8246130000000003</v>
      </c>
      <c r="BP37" s="355">
        <v>7.2654350000000001</v>
      </c>
      <c r="BQ37" s="355">
        <v>7.6311580000000001</v>
      </c>
      <c r="BR37" s="355">
        <v>7.4638929999999997</v>
      </c>
      <c r="BS37" s="355">
        <v>7.3277239999999999</v>
      </c>
      <c r="BT37" s="355">
        <v>7.1104500000000002</v>
      </c>
      <c r="BU37" s="355">
        <v>6.8157350000000001</v>
      </c>
      <c r="BV37" s="355">
        <v>6.7170990000000002</v>
      </c>
    </row>
    <row r="38" spans="1:74" ht="11.1" customHeight="1" x14ac:dyDescent="0.2">
      <c r="A38" s="119"/>
      <c r="B38" s="122" t="s">
        <v>261</v>
      </c>
      <c r="C38" s="490"/>
      <c r="D38" s="490"/>
      <c r="E38" s="490"/>
      <c r="F38" s="490"/>
      <c r="G38" s="490"/>
      <c r="H38" s="490"/>
      <c r="I38" s="490"/>
      <c r="J38" s="490"/>
      <c r="K38" s="490"/>
      <c r="L38" s="490"/>
      <c r="M38" s="490"/>
      <c r="N38" s="490"/>
      <c r="O38" s="490"/>
      <c r="P38" s="490"/>
      <c r="Q38" s="490"/>
      <c r="R38" s="490"/>
      <c r="S38" s="490"/>
      <c r="T38" s="490"/>
      <c r="U38" s="490"/>
      <c r="V38" s="490"/>
      <c r="W38" s="490"/>
      <c r="X38" s="490"/>
      <c r="Y38" s="490"/>
      <c r="Z38" s="490"/>
      <c r="AA38" s="490"/>
      <c r="AB38" s="490"/>
      <c r="AC38" s="490"/>
      <c r="AD38" s="490"/>
      <c r="AE38" s="490"/>
      <c r="AF38" s="490"/>
      <c r="AG38" s="490"/>
      <c r="AH38" s="490"/>
      <c r="AI38" s="490"/>
      <c r="AJ38" s="490"/>
      <c r="AK38" s="490"/>
      <c r="AL38" s="490"/>
      <c r="AM38" s="490"/>
      <c r="AN38" s="490"/>
      <c r="AO38" s="490"/>
      <c r="AP38" s="490"/>
      <c r="AQ38" s="490"/>
      <c r="AR38" s="490"/>
      <c r="AS38" s="490"/>
      <c r="AT38" s="490"/>
      <c r="AU38" s="490"/>
      <c r="AV38" s="490"/>
      <c r="AW38" s="490"/>
      <c r="AX38" s="490"/>
      <c r="AY38" s="490"/>
      <c r="AZ38" s="491"/>
      <c r="BA38" s="491"/>
      <c r="BB38" s="491"/>
      <c r="BC38" s="491"/>
      <c r="BD38" s="491"/>
      <c r="BE38" s="491"/>
      <c r="BF38" s="491"/>
      <c r="BG38" s="491"/>
      <c r="BH38" s="491"/>
      <c r="BI38" s="491"/>
      <c r="BJ38" s="491"/>
      <c r="BK38" s="491"/>
      <c r="BL38" s="491"/>
      <c r="BM38" s="491"/>
      <c r="BN38" s="491"/>
      <c r="BO38" s="491"/>
      <c r="BP38" s="491"/>
      <c r="BQ38" s="491"/>
      <c r="BR38" s="491"/>
      <c r="BS38" s="491"/>
      <c r="BT38" s="491"/>
      <c r="BU38" s="491"/>
      <c r="BV38" s="491"/>
    </row>
    <row r="39" spans="1:74" ht="11.1" customHeight="1" x14ac:dyDescent="0.2">
      <c r="A39" s="265" t="s">
        <v>204</v>
      </c>
      <c r="B39" s="205" t="s">
        <v>589</v>
      </c>
      <c r="C39" s="261">
        <v>14.254062218</v>
      </c>
      <c r="D39" s="261">
        <v>14.210002781</v>
      </c>
      <c r="E39" s="261">
        <v>14.150400044</v>
      </c>
      <c r="F39" s="261">
        <v>13.679693171</v>
      </c>
      <c r="G39" s="261">
        <v>13.960383539</v>
      </c>
      <c r="H39" s="261">
        <v>14.198441623000001</v>
      </c>
      <c r="I39" s="261">
        <v>14.091351111</v>
      </c>
      <c r="J39" s="261">
        <v>13.887344834</v>
      </c>
      <c r="K39" s="261">
        <v>14.11187563</v>
      </c>
      <c r="L39" s="261">
        <v>13.625688694000001</v>
      </c>
      <c r="M39" s="261">
        <v>13.698531937</v>
      </c>
      <c r="N39" s="261">
        <v>14.271120098999999</v>
      </c>
      <c r="O39" s="261">
        <v>14.038245013999999</v>
      </c>
      <c r="P39" s="261">
        <v>14.720640523</v>
      </c>
      <c r="Q39" s="261">
        <v>14.489417123000001</v>
      </c>
      <c r="R39" s="261">
        <v>14.008896538</v>
      </c>
      <c r="S39" s="261">
        <v>14.108057734000001</v>
      </c>
      <c r="T39" s="261">
        <v>14.358731737999999</v>
      </c>
      <c r="U39" s="261">
        <v>14.324321746000001</v>
      </c>
      <c r="V39" s="261">
        <v>14.48199623</v>
      </c>
      <c r="W39" s="261">
        <v>14.443474535</v>
      </c>
      <c r="X39" s="261">
        <v>14.096896385999999</v>
      </c>
      <c r="Y39" s="261">
        <v>14.388102336999999</v>
      </c>
      <c r="Z39" s="261">
        <v>16.011616257</v>
      </c>
      <c r="AA39" s="261">
        <v>15.794403635</v>
      </c>
      <c r="AB39" s="261">
        <v>16.341673528000001</v>
      </c>
      <c r="AC39" s="261">
        <v>16.022700179000001</v>
      </c>
      <c r="AD39" s="261">
        <v>15.426461421999999</v>
      </c>
      <c r="AE39" s="261">
        <v>14.994940759</v>
      </c>
      <c r="AF39" s="261">
        <v>15.069678379999999</v>
      </c>
      <c r="AG39" s="261">
        <v>15.092686592</v>
      </c>
      <c r="AH39" s="261">
        <v>15.459114288</v>
      </c>
      <c r="AI39" s="261">
        <v>15.11726498</v>
      </c>
      <c r="AJ39" s="261">
        <v>14.782793755</v>
      </c>
      <c r="AK39" s="261">
        <v>14.965949367</v>
      </c>
      <c r="AL39" s="261">
        <v>16.142932056999999</v>
      </c>
      <c r="AM39" s="261">
        <v>17.330631749999998</v>
      </c>
      <c r="AN39" s="261">
        <v>18.434591104999999</v>
      </c>
      <c r="AO39" s="261">
        <v>17.923686133</v>
      </c>
      <c r="AP39" s="261">
        <v>16.994302000000001</v>
      </c>
      <c r="AQ39" s="261">
        <v>16.338185380999999</v>
      </c>
      <c r="AR39" s="261">
        <v>16.144841912</v>
      </c>
      <c r="AS39" s="261">
        <v>15.712196372999999</v>
      </c>
      <c r="AT39" s="261">
        <v>15.748294819</v>
      </c>
      <c r="AU39" s="261">
        <v>16.016234455999999</v>
      </c>
      <c r="AV39" s="261">
        <v>15.61</v>
      </c>
      <c r="AW39" s="261">
        <v>15.53</v>
      </c>
      <c r="AX39" s="261">
        <v>16.59796</v>
      </c>
      <c r="AY39" s="261">
        <v>17.463889999999999</v>
      </c>
      <c r="AZ39" s="384">
        <v>17.537960000000002</v>
      </c>
      <c r="BA39" s="384">
        <v>17.392410000000002</v>
      </c>
      <c r="BB39" s="384">
        <v>16.60107</v>
      </c>
      <c r="BC39" s="384">
        <v>16.104130000000001</v>
      </c>
      <c r="BD39" s="384">
        <v>15.97527</v>
      </c>
      <c r="BE39" s="384">
        <v>15.9458</v>
      </c>
      <c r="BF39" s="384">
        <v>16.185289999999998</v>
      </c>
      <c r="BG39" s="384">
        <v>16.651520000000001</v>
      </c>
      <c r="BH39" s="384">
        <v>16.453669999999999</v>
      </c>
      <c r="BI39" s="384">
        <v>16.34299</v>
      </c>
      <c r="BJ39" s="384">
        <v>17.355789999999999</v>
      </c>
      <c r="BK39" s="384">
        <v>18.191579999999998</v>
      </c>
      <c r="BL39" s="384">
        <v>18.5199</v>
      </c>
      <c r="BM39" s="384">
        <v>18.324020000000001</v>
      </c>
      <c r="BN39" s="384">
        <v>17.522839999999999</v>
      </c>
      <c r="BO39" s="384">
        <v>17.00948</v>
      </c>
      <c r="BP39" s="384">
        <v>16.895050000000001</v>
      </c>
      <c r="BQ39" s="384">
        <v>16.841550000000002</v>
      </c>
      <c r="BR39" s="384">
        <v>17.10951</v>
      </c>
      <c r="BS39" s="384">
        <v>17.586829999999999</v>
      </c>
      <c r="BT39" s="384">
        <v>17.37678</v>
      </c>
      <c r="BU39" s="384">
        <v>17.253060000000001</v>
      </c>
      <c r="BV39" s="384">
        <v>18.322199999999999</v>
      </c>
    </row>
    <row r="40" spans="1:74" ht="11.1" customHeight="1" x14ac:dyDescent="0.2">
      <c r="A40" s="265" t="s">
        <v>205</v>
      </c>
      <c r="B40" s="187" t="s">
        <v>623</v>
      </c>
      <c r="C40" s="261">
        <v>12.635196993999999</v>
      </c>
      <c r="D40" s="261">
        <v>12.415203997000001</v>
      </c>
      <c r="E40" s="261">
        <v>12.251654465</v>
      </c>
      <c r="F40" s="261">
        <v>12.290306450999999</v>
      </c>
      <c r="G40" s="261">
        <v>12.398531955999999</v>
      </c>
      <c r="H40" s="261">
        <v>13.198528322</v>
      </c>
      <c r="I40" s="261">
        <v>13.569699675000001</v>
      </c>
      <c r="J40" s="261">
        <v>13.275905783000001</v>
      </c>
      <c r="K40" s="261">
        <v>13.212818116999999</v>
      </c>
      <c r="L40" s="261">
        <v>12.534515993999999</v>
      </c>
      <c r="M40" s="261">
        <v>12.341603799</v>
      </c>
      <c r="N40" s="261">
        <v>12.455007482999999</v>
      </c>
      <c r="O40" s="261">
        <v>12.538269723000001</v>
      </c>
      <c r="P40" s="261">
        <v>12.775417898000001</v>
      </c>
      <c r="Q40" s="261">
        <v>12.440689083000001</v>
      </c>
      <c r="R40" s="261">
        <v>12.172805012</v>
      </c>
      <c r="S40" s="261">
        <v>12.418676016999999</v>
      </c>
      <c r="T40" s="261">
        <v>13.268611705</v>
      </c>
      <c r="U40" s="261">
        <v>13.897133022</v>
      </c>
      <c r="V40" s="261">
        <v>13.591769545</v>
      </c>
      <c r="W40" s="261">
        <v>13.435933457000001</v>
      </c>
      <c r="X40" s="261">
        <v>12.571179358</v>
      </c>
      <c r="Y40" s="261">
        <v>12.132817506</v>
      </c>
      <c r="Z40" s="261">
        <v>12.47730851</v>
      </c>
      <c r="AA40" s="261">
        <v>13.704220367</v>
      </c>
      <c r="AB40" s="261">
        <v>14.391519811</v>
      </c>
      <c r="AC40" s="261">
        <v>13.878468825000001</v>
      </c>
      <c r="AD40" s="261">
        <v>12.87002676</v>
      </c>
      <c r="AE40" s="261">
        <v>12.819292372</v>
      </c>
      <c r="AF40" s="261">
        <v>13.586371129</v>
      </c>
      <c r="AG40" s="261">
        <v>13.95868099</v>
      </c>
      <c r="AH40" s="261">
        <v>13.531310862</v>
      </c>
      <c r="AI40" s="261">
        <v>13.454922098000001</v>
      </c>
      <c r="AJ40" s="261">
        <v>12.755806186999999</v>
      </c>
      <c r="AK40" s="261">
        <v>12.757024473</v>
      </c>
      <c r="AL40" s="261">
        <v>12.788469929</v>
      </c>
      <c r="AM40" s="261">
        <v>12.839826445</v>
      </c>
      <c r="AN40" s="261">
        <v>13.465934903999999</v>
      </c>
      <c r="AO40" s="261">
        <v>13.321595012</v>
      </c>
      <c r="AP40" s="261">
        <v>12.522586167</v>
      </c>
      <c r="AQ40" s="261">
        <v>12.595177502</v>
      </c>
      <c r="AR40" s="261">
        <v>13.283661334</v>
      </c>
      <c r="AS40" s="261">
        <v>13.627703131000001</v>
      </c>
      <c r="AT40" s="261">
        <v>13.632638484999999</v>
      </c>
      <c r="AU40" s="261">
        <v>13.479400564000001</v>
      </c>
      <c r="AV40" s="261">
        <v>12.92</v>
      </c>
      <c r="AW40" s="261">
        <v>12.91</v>
      </c>
      <c r="AX40" s="261">
        <v>12.88992</v>
      </c>
      <c r="AY40" s="261">
        <v>12.98033</v>
      </c>
      <c r="AZ40" s="384">
        <v>13.549250000000001</v>
      </c>
      <c r="BA40" s="384">
        <v>13.52261</v>
      </c>
      <c r="BB40" s="384">
        <v>12.77176</v>
      </c>
      <c r="BC40" s="384">
        <v>12.67459</v>
      </c>
      <c r="BD40" s="384">
        <v>13.605840000000001</v>
      </c>
      <c r="BE40" s="384">
        <v>13.93882</v>
      </c>
      <c r="BF40" s="384">
        <v>13.890879999999999</v>
      </c>
      <c r="BG40" s="384">
        <v>13.782209999999999</v>
      </c>
      <c r="BH40" s="384">
        <v>13.31948</v>
      </c>
      <c r="BI40" s="384">
        <v>13.41873</v>
      </c>
      <c r="BJ40" s="384">
        <v>13.468859999999999</v>
      </c>
      <c r="BK40" s="384">
        <v>13.48968</v>
      </c>
      <c r="BL40" s="384">
        <v>14.036390000000001</v>
      </c>
      <c r="BM40" s="384">
        <v>13.96332</v>
      </c>
      <c r="BN40" s="384">
        <v>13.15734</v>
      </c>
      <c r="BO40" s="384">
        <v>13.04199</v>
      </c>
      <c r="BP40" s="384">
        <v>13.997730000000001</v>
      </c>
      <c r="BQ40" s="384">
        <v>14.32124</v>
      </c>
      <c r="BR40" s="384">
        <v>14.253439999999999</v>
      </c>
      <c r="BS40" s="384">
        <v>14.10153</v>
      </c>
      <c r="BT40" s="384">
        <v>13.62947</v>
      </c>
      <c r="BU40" s="384">
        <v>13.7262</v>
      </c>
      <c r="BV40" s="384">
        <v>13.81002</v>
      </c>
    </row>
    <row r="41" spans="1:74" ht="11.1" customHeight="1" x14ac:dyDescent="0.2">
      <c r="A41" s="265" t="s">
        <v>206</v>
      </c>
      <c r="B41" s="205" t="s">
        <v>590</v>
      </c>
      <c r="C41" s="261">
        <v>9.1572505598999996</v>
      </c>
      <c r="D41" s="261">
        <v>9.0936037592000005</v>
      </c>
      <c r="E41" s="261">
        <v>9.0964650832</v>
      </c>
      <c r="F41" s="261">
        <v>9.0356109746000008</v>
      </c>
      <c r="G41" s="261">
        <v>9.2855581071</v>
      </c>
      <c r="H41" s="261">
        <v>9.3508447020999999</v>
      </c>
      <c r="I41" s="261">
        <v>9.7062292958</v>
      </c>
      <c r="J41" s="261">
        <v>9.4354159918999994</v>
      </c>
      <c r="K41" s="261">
        <v>9.3210667481999998</v>
      </c>
      <c r="L41" s="261">
        <v>9.1385808355999991</v>
      </c>
      <c r="M41" s="261">
        <v>9.1709704231</v>
      </c>
      <c r="N41" s="261">
        <v>9.2328809905</v>
      </c>
      <c r="O41" s="261">
        <v>9.1055925726000009</v>
      </c>
      <c r="P41" s="261">
        <v>9.1713226942000006</v>
      </c>
      <c r="Q41" s="261">
        <v>9.2362663286999993</v>
      </c>
      <c r="R41" s="261">
        <v>9.2378016528</v>
      </c>
      <c r="S41" s="261">
        <v>9.5063188777000001</v>
      </c>
      <c r="T41" s="261">
        <v>9.6116912529</v>
      </c>
      <c r="U41" s="261">
        <v>9.8282374402000006</v>
      </c>
      <c r="V41" s="261">
        <v>9.7627316070999992</v>
      </c>
      <c r="W41" s="261">
        <v>9.3951356805999993</v>
      </c>
      <c r="X41" s="261">
        <v>9.3570830942000001</v>
      </c>
      <c r="Y41" s="261">
        <v>9.3023743702000008</v>
      </c>
      <c r="Z41" s="261">
        <v>9.1910773350999992</v>
      </c>
      <c r="AA41" s="261">
        <v>9.5249263895999992</v>
      </c>
      <c r="AB41" s="261">
        <v>9.7195238531000001</v>
      </c>
      <c r="AC41" s="261">
        <v>9.6944528101999996</v>
      </c>
      <c r="AD41" s="261">
        <v>9.6692589672999993</v>
      </c>
      <c r="AE41" s="261">
        <v>9.6980537436999992</v>
      </c>
      <c r="AF41" s="261">
        <v>10.123940586</v>
      </c>
      <c r="AG41" s="261">
        <v>10.172064481</v>
      </c>
      <c r="AH41" s="261">
        <v>10.198743404</v>
      </c>
      <c r="AI41" s="261">
        <v>9.7597344376000006</v>
      </c>
      <c r="AJ41" s="261">
        <v>9.8802685913000001</v>
      </c>
      <c r="AK41" s="261">
        <v>9.8664582433000003</v>
      </c>
      <c r="AL41" s="261">
        <v>9.8379555958000005</v>
      </c>
      <c r="AM41" s="261">
        <v>9.6464481141</v>
      </c>
      <c r="AN41" s="261">
        <v>9.7549823978999992</v>
      </c>
      <c r="AO41" s="261">
        <v>9.7614634203000001</v>
      </c>
      <c r="AP41" s="261">
        <v>9.6213800003000003</v>
      </c>
      <c r="AQ41" s="261">
        <v>9.6726169727000002</v>
      </c>
      <c r="AR41" s="261">
        <v>9.9444128086999992</v>
      </c>
      <c r="AS41" s="261">
        <v>10.277931433999999</v>
      </c>
      <c r="AT41" s="261">
        <v>10.175303344</v>
      </c>
      <c r="AU41" s="261">
        <v>9.9140150289999998</v>
      </c>
      <c r="AV41" s="261">
        <v>9.75</v>
      </c>
      <c r="AW41" s="261">
        <v>9.83</v>
      </c>
      <c r="AX41" s="261">
        <v>9.7091060000000002</v>
      </c>
      <c r="AY41" s="261">
        <v>9.6138239999999993</v>
      </c>
      <c r="AZ41" s="384">
        <v>9.7756080000000001</v>
      </c>
      <c r="BA41" s="384">
        <v>9.770645</v>
      </c>
      <c r="BB41" s="384">
        <v>9.6757080000000002</v>
      </c>
      <c r="BC41" s="384">
        <v>9.7423420000000007</v>
      </c>
      <c r="BD41" s="384">
        <v>10.116619999999999</v>
      </c>
      <c r="BE41" s="384">
        <v>10.466850000000001</v>
      </c>
      <c r="BF41" s="384">
        <v>10.35108</v>
      </c>
      <c r="BG41" s="384">
        <v>10.023</v>
      </c>
      <c r="BH41" s="384">
        <v>10.058820000000001</v>
      </c>
      <c r="BI41" s="384">
        <v>10.01155</v>
      </c>
      <c r="BJ41" s="384">
        <v>10.04081</v>
      </c>
      <c r="BK41" s="384">
        <v>9.9705519999999996</v>
      </c>
      <c r="BL41" s="384">
        <v>10.06451</v>
      </c>
      <c r="BM41" s="384">
        <v>10.02739</v>
      </c>
      <c r="BN41" s="384">
        <v>9.9199540000000006</v>
      </c>
      <c r="BO41" s="384">
        <v>9.9927600000000005</v>
      </c>
      <c r="BP41" s="384">
        <v>10.368209999999999</v>
      </c>
      <c r="BQ41" s="384">
        <v>10.731809999999999</v>
      </c>
      <c r="BR41" s="384">
        <v>10.60561</v>
      </c>
      <c r="BS41" s="384">
        <v>10.252649999999999</v>
      </c>
      <c r="BT41" s="384">
        <v>10.308479999999999</v>
      </c>
      <c r="BU41" s="384">
        <v>10.256309999999999</v>
      </c>
      <c r="BV41" s="384">
        <v>10.296620000000001</v>
      </c>
    </row>
    <row r="42" spans="1:74" ht="11.1" customHeight="1" x14ac:dyDescent="0.2">
      <c r="A42" s="265" t="s">
        <v>207</v>
      </c>
      <c r="B42" s="205" t="s">
        <v>591</v>
      </c>
      <c r="C42" s="261">
        <v>7.8480932347000003</v>
      </c>
      <c r="D42" s="261">
        <v>7.9449592769999997</v>
      </c>
      <c r="E42" s="261">
        <v>8.0549608843999998</v>
      </c>
      <c r="F42" s="261">
        <v>8.0934650250000004</v>
      </c>
      <c r="G42" s="261">
        <v>8.4334866034000004</v>
      </c>
      <c r="H42" s="261">
        <v>9.2171821478999991</v>
      </c>
      <c r="I42" s="261">
        <v>9.5088709407999996</v>
      </c>
      <c r="J42" s="261">
        <v>9.4875221775000007</v>
      </c>
      <c r="K42" s="261">
        <v>8.9037759968000003</v>
      </c>
      <c r="L42" s="261">
        <v>8.2489798655000008</v>
      </c>
      <c r="M42" s="261">
        <v>7.995033319</v>
      </c>
      <c r="N42" s="261">
        <v>8.1118395345999996</v>
      </c>
      <c r="O42" s="261">
        <v>8.2493700445999991</v>
      </c>
      <c r="P42" s="261">
        <v>8.4859332426999998</v>
      </c>
      <c r="Q42" s="261">
        <v>8.5492525235999999</v>
      </c>
      <c r="R42" s="261">
        <v>8.4905534785000008</v>
      </c>
      <c r="S42" s="261">
        <v>8.9797088696999996</v>
      </c>
      <c r="T42" s="261">
        <v>9.7758933441</v>
      </c>
      <c r="U42" s="261">
        <v>10.058660271999999</v>
      </c>
      <c r="V42" s="261">
        <v>9.9597771292000008</v>
      </c>
      <c r="W42" s="261">
        <v>9.3928886791000004</v>
      </c>
      <c r="X42" s="261">
        <v>8.6691848126999993</v>
      </c>
      <c r="Y42" s="261">
        <v>8.4422041199999995</v>
      </c>
      <c r="Z42" s="261">
        <v>8.4282977732000006</v>
      </c>
      <c r="AA42" s="261">
        <v>8.4273229768999993</v>
      </c>
      <c r="AB42" s="261">
        <v>8.5816015079000003</v>
      </c>
      <c r="AC42" s="261">
        <v>8.8522183738999995</v>
      </c>
      <c r="AD42" s="261">
        <v>8.8213436851000004</v>
      </c>
      <c r="AE42" s="261">
        <v>9.1126392743999993</v>
      </c>
      <c r="AF42" s="261">
        <v>9.8670263096999999</v>
      </c>
      <c r="AG42" s="261">
        <v>10.127467049</v>
      </c>
      <c r="AH42" s="261">
        <v>10.196704108</v>
      </c>
      <c r="AI42" s="261">
        <v>9.4734225258000002</v>
      </c>
      <c r="AJ42" s="261">
        <v>8.8215033133999992</v>
      </c>
      <c r="AK42" s="261">
        <v>8.5797026890999994</v>
      </c>
      <c r="AL42" s="261">
        <v>8.4810894060000006</v>
      </c>
      <c r="AM42" s="261">
        <v>8.5795050302</v>
      </c>
      <c r="AN42" s="261">
        <v>8.6739166913000005</v>
      </c>
      <c r="AO42" s="261">
        <v>8.6495874021999999</v>
      </c>
      <c r="AP42" s="261">
        <v>8.8986120199999998</v>
      </c>
      <c r="AQ42" s="261">
        <v>9.2373261771999999</v>
      </c>
      <c r="AR42" s="261">
        <v>10.236827480000001</v>
      </c>
      <c r="AS42" s="261">
        <v>10.447083082000001</v>
      </c>
      <c r="AT42" s="261">
        <v>10.251451631</v>
      </c>
      <c r="AU42" s="261">
        <v>9.6720930374999998</v>
      </c>
      <c r="AV42" s="261">
        <v>9.0500000000000007</v>
      </c>
      <c r="AW42" s="261">
        <v>8.85</v>
      </c>
      <c r="AX42" s="261">
        <v>8.6255050000000004</v>
      </c>
      <c r="AY42" s="261">
        <v>8.7468990000000009</v>
      </c>
      <c r="AZ42" s="384">
        <v>8.8579240000000006</v>
      </c>
      <c r="BA42" s="384">
        <v>8.7972610000000007</v>
      </c>
      <c r="BB42" s="384">
        <v>9.0794969999999999</v>
      </c>
      <c r="BC42" s="384">
        <v>9.3929559999999999</v>
      </c>
      <c r="BD42" s="384">
        <v>10.42962</v>
      </c>
      <c r="BE42" s="384">
        <v>10.63902</v>
      </c>
      <c r="BF42" s="384">
        <v>10.47672</v>
      </c>
      <c r="BG42" s="384">
        <v>9.8651990000000005</v>
      </c>
      <c r="BH42" s="384">
        <v>9.2600820000000006</v>
      </c>
      <c r="BI42" s="384">
        <v>9.0423530000000003</v>
      </c>
      <c r="BJ42" s="384">
        <v>8.8950099999999992</v>
      </c>
      <c r="BK42" s="384">
        <v>8.981541</v>
      </c>
      <c r="BL42" s="384">
        <v>9.0768880000000003</v>
      </c>
      <c r="BM42" s="384">
        <v>9.0095779999999994</v>
      </c>
      <c r="BN42" s="384">
        <v>9.3012110000000003</v>
      </c>
      <c r="BO42" s="384">
        <v>9.623818</v>
      </c>
      <c r="BP42" s="384">
        <v>10.67465</v>
      </c>
      <c r="BQ42" s="384">
        <v>10.8932</v>
      </c>
      <c r="BR42" s="384">
        <v>10.72395</v>
      </c>
      <c r="BS42" s="384">
        <v>10.08968</v>
      </c>
      <c r="BT42" s="384">
        <v>9.4792909999999999</v>
      </c>
      <c r="BU42" s="384">
        <v>9.2521959999999996</v>
      </c>
      <c r="BV42" s="384">
        <v>9.1026000000000007</v>
      </c>
    </row>
    <row r="43" spans="1:74" ht="11.1" customHeight="1" x14ac:dyDescent="0.2">
      <c r="A43" s="265" t="s">
        <v>208</v>
      </c>
      <c r="B43" s="205" t="s">
        <v>592</v>
      </c>
      <c r="C43" s="261">
        <v>9.5951734597999998</v>
      </c>
      <c r="D43" s="261">
        <v>9.6150360552999992</v>
      </c>
      <c r="E43" s="261">
        <v>9.5095993613999994</v>
      </c>
      <c r="F43" s="261">
        <v>9.4805025709000006</v>
      </c>
      <c r="G43" s="261">
        <v>9.5178800029000001</v>
      </c>
      <c r="H43" s="261">
        <v>9.9568568142</v>
      </c>
      <c r="I43" s="261">
        <v>10.097903919</v>
      </c>
      <c r="J43" s="261">
        <v>10.050867603</v>
      </c>
      <c r="K43" s="261">
        <v>9.9736085667999994</v>
      </c>
      <c r="L43" s="261">
        <v>9.6006970797999998</v>
      </c>
      <c r="M43" s="261">
        <v>9.5674093824999993</v>
      </c>
      <c r="N43" s="261">
        <v>9.5493685801999995</v>
      </c>
      <c r="O43" s="261">
        <v>9.4578227507000001</v>
      </c>
      <c r="P43" s="261">
        <v>9.5626258314000001</v>
      </c>
      <c r="Q43" s="261">
        <v>9.4991703296000001</v>
      </c>
      <c r="R43" s="261">
        <v>9.4555686812000008</v>
      </c>
      <c r="S43" s="261">
        <v>9.5602836280000005</v>
      </c>
      <c r="T43" s="261">
        <v>9.9672722187999998</v>
      </c>
      <c r="U43" s="261">
        <v>10.086009123</v>
      </c>
      <c r="V43" s="261">
        <v>10.09027388</v>
      </c>
      <c r="W43" s="261">
        <v>10.051065486000001</v>
      </c>
      <c r="X43" s="261">
        <v>9.7020890181000006</v>
      </c>
      <c r="Y43" s="261">
        <v>9.6310863568999991</v>
      </c>
      <c r="Z43" s="261">
        <v>9.7012813369999993</v>
      </c>
      <c r="AA43" s="261">
        <v>9.9427577247999999</v>
      </c>
      <c r="AB43" s="261">
        <v>10.114635098999999</v>
      </c>
      <c r="AC43" s="261">
        <v>9.9384570744000005</v>
      </c>
      <c r="AD43" s="261">
        <v>9.8720276091999999</v>
      </c>
      <c r="AE43" s="261">
        <v>9.8672038728999993</v>
      </c>
      <c r="AF43" s="261">
        <v>10.259209254</v>
      </c>
      <c r="AG43" s="261">
        <v>10.382392064999999</v>
      </c>
      <c r="AH43" s="261">
        <v>10.285075951</v>
      </c>
      <c r="AI43" s="261">
        <v>10.483502968</v>
      </c>
      <c r="AJ43" s="261">
        <v>9.9171053362000006</v>
      </c>
      <c r="AK43" s="261">
        <v>9.8383783066999992</v>
      </c>
      <c r="AL43" s="261">
        <v>9.7833243112999995</v>
      </c>
      <c r="AM43" s="261">
        <v>9.8849330324999993</v>
      </c>
      <c r="AN43" s="261">
        <v>10.069766825</v>
      </c>
      <c r="AO43" s="261">
        <v>9.9262893115999997</v>
      </c>
      <c r="AP43" s="261">
        <v>9.7593857344000003</v>
      </c>
      <c r="AQ43" s="261">
        <v>9.7912928048999994</v>
      </c>
      <c r="AR43" s="261">
        <v>10.066081612</v>
      </c>
      <c r="AS43" s="261">
        <v>10.544517473999999</v>
      </c>
      <c r="AT43" s="261">
        <v>10.236845078</v>
      </c>
      <c r="AU43" s="261">
        <v>10.145738357000001</v>
      </c>
      <c r="AV43" s="261">
        <v>9.83</v>
      </c>
      <c r="AW43" s="261">
        <v>9.66</v>
      </c>
      <c r="AX43" s="261">
        <v>9.5114660000000004</v>
      </c>
      <c r="AY43" s="261">
        <v>9.6829280000000004</v>
      </c>
      <c r="AZ43" s="384">
        <v>9.9609020000000008</v>
      </c>
      <c r="BA43" s="384">
        <v>9.7107670000000006</v>
      </c>
      <c r="BB43" s="384">
        <v>9.6233070000000005</v>
      </c>
      <c r="BC43" s="384">
        <v>9.681006</v>
      </c>
      <c r="BD43" s="384">
        <v>9.9655719999999999</v>
      </c>
      <c r="BE43" s="384">
        <v>10.44702</v>
      </c>
      <c r="BF43" s="384">
        <v>10.16103</v>
      </c>
      <c r="BG43" s="384">
        <v>10.09488</v>
      </c>
      <c r="BH43" s="384">
        <v>9.8583499999999997</v>
      </c>
      <c r="BI43" s="384">
        <v>9.6955430000000007</v>
      </c>
      <c r="BJ43" s="384">
        <v>9.5960190000000001</v>
      </c>
      <c r="BK43" s="384">
        <v>9.8481089999999991</v>
      </c>
      <c r="BL43" s="384">
        <v>10.083780000000001</v>
      </c>
      <c r="BM43" s="384">
        <v>9.8621400000000001</v>
      </c>
      <c r="BN43" s="384">
        <v>9.7892620000000008</v>
      </c>
      <c r="BO43" s="384">
        <v>9.8680529999999997</v>
      </c>
      <c r="BP43" s="384">
        <v>10.16606</v>
      </c>
      <c r="BQ43" s="384">
        <v>10.67107</v>
      </c>
      <c r="BR43" s="384">
        <v>10.38325</v>
      </c>
      <c r="BS43" s="384">
        <v>10.31513</v>
      </c>
      <c r="BT43" s="384">
        <v>10.08198</v>
      </c>
      <c r="BU43" s="384">
        <v>9.9101320000000008</v>
      </c>
      <c r="BV43" s="384">
        <v>9.8006639999999994</v>
      </c>
    </row>
    <row r="44" spans="1:74" ht="11.1" customHeight="1" x14ac:dyDescent="0.2">
      <c r="A44" s="265" t="s">
        <v>209</v>
      </c>
      <c r="B44" s="205" t="s">
        <v>593</v>
      </c>
      <c r="C44" s="261">
        <v>8.3490161923000006</v>
      </c>
      <c r="D44" s="261">
        <v>8.2988348857999998</v>
      </c>
      <c r="E44" s="261">
        <v>8.2285959932000008</v>
      </c>
      <c r="F44" s="261">
        <v>8.1912993957999998</v>
      </c>
      <c r="G44" s="261">
        <v>8.3916527079000005</v>
      </c>
      <c r="H44" s="261">
        <v>8.995110875</v>
      </c>
      <c r="I44" s="261">
        <v>9.0849008459</v>
      </c>
      <c r="J44" s="261">
        <v>8.9639834004000001</v>
      </c>
      <c r="K44" s="261">
        <v>8.9389530266000001</v>
      </c>
      <c r="L44" s="261">
        <v>8.3589705372999994</v>
      </c>
      <c r="M44" s="261">
        <v>8.3458573203000004</v>
      </c>
      <c r="N44" s="261">
        <v>8.5636056051999994</v>
      </c>
      <c r="O44" s="261">
        <v>8.4589065530000003</v>
      </c>
      <c r="P44" s="261">
        <v>8.3972840899999994</v>
      </c>
      <c r="Q44" s="261">
        <v>8.4057754387999992</v>
      </c>
      <c r="R44" s="261">
        <v>8.3164103260999998</v>
      </c>
      <c r="S44" s="261">
        <v>8.4925072536999995</v>
      </c>
      <c r="T44" s="261">
        <v>9.1697907771999994</v>
      </c>
      <c r="U44" s="261">
        <v>9.2086247174999993</v>
      </c>
      <c r="V44" s="261">
        <v>9.1359470205999997</v>
      </c>
      <c r="W44" s="261">
        <v>9.1082408501999996</v>
      </c>
      <c r="X44" s="261">
        <v>8.5649200068999995</v>
      </c>
      <c r="Y44" s="261">
        <v>8.4166299879000004</v>
      </c>
      <c r="Z44" s="261">
        <v>8.6441149421999999</v>
      </c>
      <c r="AA44" s="261">
        <v>8.9128931174999995</v>
      </c>
      <c r="AB44" s="261">
        <v>8.9880903784000008</v>
      </c>
      <c r="AC44" s="261">
        <v>9.0877645058999992</v>
      </c>
      <c r="AD44" s="261">
        <v>8.9367734914000003</v>
      </c>
      <c r="AE44" s="261">
        <v>8.9881710192999993</v>
      </c>
      <c r="AF44" s="261">
        <v>9.5071439224999992</v>
      </c>
      <c r="AG44" s="261">
        <v>9.5999760823999996</v>
      </c>
      <c r="AH44" s="261">
        <v>9.4389379474999995</v>
      </c>
      <c r="AI44" s="261">
        <v>9.2156329419999992</v>
      </c>
      <c r="AJ44" s="261">
        <v>8.7160721290000005</v>
      </c>
      <c r="AK44" s="261">
        <v>8.6999273670000008</v>
      </c>
      <c r="AL44" s="261">
        <v>8.7218714599999991</v>
      </c>
      <c r="AM44" s="261">
        <v>8.8299258720000005</v>
      </c>
      <c r="AN44" s="261">
        <v>9.0306605093000005</v>
      </c>
      <c r="AO44" s="261">
        <v>8.8513475828000008</v>
      </c>
      <c r="AP44" s="261">
        <v>8.853723402</v>
      </c>
      <c r="AQ44" s="261">
        <v>8.9057873367999996</v>
      </c>
      <c r="AR44" s="261">
        <v>9.3451510567000007</v>
      </c>
      <c r="AS44" s="261">
        <v>9.4271471751</v>
      </c>
      <c r="AT44" s="261">
        <v>9.4137760763999996</v>
      </c>
      <c r="AU44" s="261">
        <v>9.3679567463000009</v>
      </c>
      <c r="AV44" s="261">
        <v>8.92</v>
      </c>
      <c r="AW44" s="261">
        <v>8.84</v>
      </c>
      <c r="AX44" s="261">
        <v>8.6620830000000009</v>
      </c>
      <c r="AY44" s="261">
        <v>8.9960149999999999</v>
      </c>
      <c r="AZ44" s="384">
        <v>9.2849760000000003</v>
      </c>
      <c r="BA44" s="384">
        <v>8.9816109999999991</v>
      </c>
      <c r="BB44" s="384">
        <v>8.9536630000000006</v>
      </c>
      <c r="BC44" s="384">
        <v>9.0599089999999993</v>
      </c>
      <c r="BD44" s="384">
        <v>9.5568270000000002</v>
      </c>
      <c r="BE44" s="384">
        <v>9.6630369999999992</v>
      </c>
      <c r="BF44" s="384">
        <v>9.6368220000000004</v>
      </c>
      <c r="BG44" s="384">
        <v>9.5769380000000002</v>
      </c>
      <c r="BH44" s="384">
        <v>9.2290340000000004</v>
      </c>
      <c r="BI44" s="384">
        <v>9.0677199999999996</v>
      </c>
      <c r="BJ44" s="384">
        <v>9.1097959999999993</v>
      </c>
      <c r="BK44" s="384">
        <v>9.4637829999999994</v>
      </c>
      <c r="BL44" s="384">
        <v>9.6294199999999996</v>
      </c>
      <c r="BM44" s="384">
        <v>9.2705730000000006</v>
      </c>
      <c r="BN44" s="384">
        <v>9.2181879999999996</v>
      </c>
      <c r="BO44" s="384">
        <v>9.3329179999999994</v>
      </c>
      <c r="BP44" s="384">
        <v>9.8354859999999995</v>
      </c>
      <c r="BQ44" s="384">
        <v>9.9498350000000002</v>
      </c>
      <c r="BR44" s="384">
        <v>9.9191199999999995</v>
      </c>
      <c r="BS44" s="384">
        <v>9.839556</v>
      </c>
      <c r="BT44" s="384">
        <v>9.4911359999999991</v>
      </c>
      <c r="BU44" s="384">
        <v>9.30809</v>
      </c>
      <c r="BV44" s="384">
        <v>9.3621879999999997</v>
      </c>
    </row>
    <row r="45" spans="1:74" ht="11.1" customHeight="1" x14ac:dyDescent="0.2">
      <c r="A45" s="265" t="s">
        <v>210</v>
      </c>
      <c r="B45" s="205" t="s">
        <v>594</v>
      </c>
      <c r="C45" s="261">
        <v>8.0360516542999996</v>
      </c>
      <c r="D45" s="261">
        <v>8.0955994826000008</v>
      </c>
      <c r="E45" s="261">
        <v>7.8958796487000003</v>
      </c>
      <c r="F45" s="261">
        <v>7.8249026273000002</v>
      </c>
      <c r="G45" s="261">
        <v>7.9463695687999998</v>
      </c>
      <c r="H45" s="261">
        <v>8.1969254257999999</v>
      </c>
      <c r="I45" s="261">
        <v>8.3479806826999994</v>
      </c>
      <c r="J45" s="261">
        <v>8.4461325509999998</v>
      </c>
      <c r="K45" s="261">
        <v>8.3892112797999996</v>
      </c>
      <c r="L45" s="261">
        <v>8.0565599864999999</v>
      </c>
      <c r="M45" s="261">
        <v>7.8449437137000002</v>
      </c>
      <c r="N45" s="261">
        <v>7.9479979555</v>
      </c>
      <c r="O45" s="261">
        <v>8.0900211562000006</v>
      </c>
      <c r="P45" s="261">
        <v>8.1174289616999999</v>
      </c>
      <c r="Q45" s="261">
        <v>8.1239112392999999</v>
      </c>
      <c r="R45" s="261">
        <v>8.1420836987000005</v>
      </c>
      <c r="S45" s="261">
        <v>8.3696837387999992</v>
      </c>
      <c r="T45" s="261">
        <v>8.7005969715999996</v>
      </c>
      <c r="U45" s="261">
        <v>8.8163413885999997</v>
      </c>
      <c r="V45" s="261">
        <v>8.8126667082000001</v>
      </c>
      <c r="W45" s="261">
        <v>8.6744448649999999</v>
      </c>
      <c r="X45" s="261">
        <v>8.4281790358999995</v>
      </c>
      <c r="Y45" s="261">
        <v>8.1073907010999999</v>
      </c>
      <c r="Z45" s="261">
        <v>8.2646072218000004</v>
      </c>
      <c r="AA45" s="261">
        <v>8.2835607226000008</v>
      </c>
      <c r="AB45" s="261">
        <v>8.4383791197000004</v>
      </c>
      <c r="AC45" s="261">
        <v>8.4557058981999997</v>
      </c>
      <c r="AD45" s="261">
        <v>8.4084345665000004</v>
      </c>
      <c r="AE45" s="261">
        <v>8.4502626716000009</v>
      </c>
      <c r="AF45" s="261">
        <v>8.9753227809999991</v>
      </c>
      <c r="AG45" s="261">
        <v>9.1460664949999995</v>
      </c>
      <c r="AH45" s="261">
        <v>9.0052001798999992</v>
      </c>
      <c r="AI45" s="261">
        <v>8.9396275737999993</v>
      </c>
      <c r="AJ45" s="261">
        <v>8.6256203882999998</v>
      </c>
      <c r="AK45" s="261">
        <v>8.2837778755000002</v>
      </c>
      <c r="AL45" s="261">
        <v>8.4068151224999994</v>
      </c>
      <c r="AM45" s="261">
        <v>8.4492155827000008</v>
      </c>
      <c r="AN45" s="261">
        <v>8.4275988905000006</v>
      </c>
      <c r="AO45" s="261">
        <v>8.3573413354999992</v>
      </c>
      <c r="AP45" s="261">
        <v>8.1209634547</v>
      </c>
      <c r="AQ45" s="261">
        <v>8.3131920243999993</v>
      </c>
      <c r="AR45" s="261">
        <v>8.5111020273999998</v>
      </c>
      <c r="AS45" s="261">
        <v>8.6210832557000003</v>
      </c>
      <c r="AT45" s="261">
        <v>8.7168908833999996</v>
      </c>
      <c r="AU45" s="261">
        <v>8.6026821113</v>
      </c>
      <c r="AV45" s="261">
        <v>8.16</v>
      </c>
      <c r="AW45" s="261">
        <v>7.86</v>
      </c>
      <c r="AX45" s="261">
        <v>7.6562070000000002</v>
      </c>
      <c r="AY45" s="261">
        <v>7.9711590000000001</v>
      </c>
      <c r="AZ45" s="384">
        <v>7.9564709999999996</v>
      </c>
      <c r="BA45" s="384">
        <v>7.9700100000000003</v>
      </c>
      <c r="BB45" s="384">
        <v>7.8881430000000003</v>
      </c>
      <c r="BC45" s="384">
        <v>8.0526269999999993</v>
      </c>
      <c r="BD45" s="384">
        <v>8.3012379999999997</v>
      </c>
      <c r="BE45" s="384">
        <v>8.4931249999999991</v>
      </c>
      <c r="BF45" s="384">
        <v>8.5979700000000001</v>
      </c>
      <c r="BG45" s="384">
        <v>8.5605349999999998</v>
      </c>
      <c r="BH45" s="384">
        <v>8.2718310000000006</v>
      </c>
      <c r="BI45" s="384">
        <v>8.0241530000000001</v>
      </c>
      <c r="BJ45" s="384">
        <v>7.9754899999999997</v>
      </c>
      <c r="BK45" s="384">
        <v>8.2504690000000007</v>
      </c>
      <c r="BL45" s="384">
        <v>8.2288800000000002</v>
      </c>
      <c r="BM45" s="384">
        <v>8.2075180000000003</v>
      </c>
      <c r="BN45" s="384">
        <v>8.1460460000000001</v>
      </c>
      <c r="BO45" s="384">
        <v>8.3188870000000001</v>
      </c>
      <c r="BP45" s="384">
        <v>8.6161480000000008</v>
      </c>
      <c r="BQ45" s="384">
        <v>8.818486</v>
      </c>
      <c r="BR45" s="384">
        <v>8.9107599999999998</v>
      </c>
      <c r="BS45" s="384">
        <v>8.8300339999999995</v>
      </c>
      <c r="BT45" s="384">
        <v>8.4683890000000002</v>
      </c>
      <c r="BU45" s="384">
        <v>8.1915189999999996</v>
      </c>
      <c r="BV45" s="384">
        <v>8.177797</v>
      </c>
    </row>
    <row r="46" spans="1:74" s="120" customFormat="1" ht="11.1" customHeight="1" x14ac:dyDescent="0.2">
      <c r="A46" s="265" t="s">
        <v>211</v>
      </c>
      <c r="B46" s="205" t="s">
        <v>595</v>
      </c>
      <c r="C46" s="261">
        <v>8.1042932335</v>
      </c>
      <c r="D46" s="261">
        <v>8.2203176555000006</v>
      </c>
      <c r="E46" s="261">
        <v>8.2232997920000006</v>
      </c>
      <c r="F46" s="261">
        <v>8.3611970071999995</v>
      </c>
      <c r="G46" s="261">
        <v>8.8078285661999995</v>
      </c>
      <c r="H46" s="261">
        <v>9.3508247082999993</v>
      </c>
      <c r="I46" s="261">
        <v>9.6185486746999995</v>
      </c>
      <c r="J46" s="261">
        <v>9.5546767747000008</v>
      </c>
      <c r="K46" s="261">
        <v>9.2917227880999995</v>
      </c>
      <c r="L46" s="261">
        <v>8.8571875109999993</v>
      </c>
      <c r="M46" s="261">
        <v>8.3286441769999993</v>
      </c>
      <c r="N46" s="261">
        <v>8.3830879943000003</v>
      </c>
      <c r="O46" s="261">
        <v>8.4506962433999995</v>
      </c>
      <c r="P46" s="261">
        <v>8.5951316443000003</v>
      </c>
      <c r="Q46" s="261">
        <v>8.5965543325000002</v>
      </c>
      <c r="R46" s="261">
        <v>8.7118334382999993</v>
      </c>
      <c r="S46" s="261">
        <v>9.0658596653999997</v>
      </c>
      <c r="T46" s="261">
        <v>9.7118004102000004</v>
      </c>
      <c r="U46" s="261">
        <v>10.002270086999999</v>
      </c>
      <c r="V46" s="261">
        <v>9.9208122165999999</v>
      </c>
      <c r="W46" s="261">
        <v>9.7105082683999999</v>
      </c>
      <c r="X46" s="261">
        <v>9.2289699875999993</v>
      </c>
      <c r="Y46" s="261">
        <v>8.6612686612999994</v>
      </c>
      <c r="Z46" s="261">
        <v>8.7932462991999998</v>
      </c>
      <c r="AA46" s="261">
        <v>8.7685245125000009</v>
      </c>
      <c r="AB46" s="261">
        <v>8.8738481077000007</v>
      </c>
      <c r="AC46" s="261">
        <v>8.8948182786000007</v>
      </c>
      <c r="AD46" s="261">
        <v>9.0214897187999998</v>
      </c>
      <c r="AE46" s="261">
        <v>9.4096766653999993</v>
      </c>
      <c r="AF46" s="261">
        <v>10.026586939</v>
      </c>
      <c r="AG46" s="261">
        <v>10.306538083</v>
      </c>
      <c r="AH46" s="261">
        <v>10.099089769000001</v>
      </c>
      <c r="AI46" s="261">
        <v>9.9599578979000007</v>
      </c>
      <c r="AJ46" s="261">
        <v>9.3940283373</v>
      </c>
      <c r="AK46" s="261">
        <v>8.8040122558</v>
      </c>
      <c r="AL46" s="261">
        <v>8.7913852882000008</v>
      </c>
      <c r="AM46" s="261">
        <v>8.9698785053000005</v>
      </c>
      <c r="AN46" s="261">
        <v>9.0333838996000004</v>
      </c>
      <c r="AO46" s="261">
        <v>9.0818442742999999</v>
      </c>
      <c r="AP46" s="261">
        <v>9.1756179645000007</v>
      </c>
      <c r="AQ46" s="261">
        <v>9.5458345295000004</v>
      </c>
      <c r="AR46" s="261">
        <v>10.064041112</v>
      </c>
      <c r="AS46" s="261">
        <v>10.278914429</v>
      </c>
      <c r="AT46" s="261">
        <v>10.142547279</v>
      </c>
      <c r="AU46" s="261">
        <v>10.001704935999999</v>
      </c>
      <c r="AV46" s="261">
        <v>9.3800000000000008</v>
      </c>
      <c r="AW46" s="261">
        <v>8.75</v>
      </c>
      <c r="AX46" s="261">
        <v>8.7444640000000007</v>
      </c>
      <c r="AY46" s="261">
        <v>9.0281599999999997</v>
      </c>
      <c r="AZ46" s="384">
        <v>9.1438419999999994</v>
      </c>
      <c r="BA46" s="384">
        <v>9.2094339999999999</v>
      </c>
      <c r="BB46" s="384">
        <v>9.3295110000000001</v>
      </c>
      <c r="BC46" s="384">
        <v>9.7182849999999998</v>
      </c>
      <c r="BD46" s="384">
        <v>10.19463</v>
      </c>
      <c r="BE46" s="384">
        <v>10.478630000000001</v>
      </c>
      <c r="BF46" s="384">
        <v>10.34539</v>
      </c>
      <c r="BG46" s="384">
        <v>10.206519999999999</v>
      </c>
      <c r="BH46" s="384">
        <v>9.5714889999999997</v>
      </c>
      <c r="BI46" s="384">
        <v>8.9577449999999992</v>
      </c>
      <c r="BJ46" s="384">
        <v>8.9453709999999997</v>
      </c>
      <c r="BK46" s="384">
        <v>9.2589249999999996</v>
      </c>
      <c r="BL46" s="384">
        <v>9.4075889999999998</v>
      </c>
      <c r="BM46" s="384">
        <v>9.4523539999999997</v>
      </c>
      <c r="BN46" s="384">
        <v>9.5783839999999998</v>
      </c>
      <c r="BO46" s="384">
        <v>9.9725149999999996</v>
      </c>
      <c r="BP46" s="384">
        <v>10.452809999999999</v>
      </c>
      <c r="BQ46" s="384">
        <v>10.748430000000001</v>
      </c>
      <c r="BR46" s="384">
        <v>10.60942</v>
      </c>
      <c r="BS46" s="384">
        <v>10.462289999999999</v>
      </c>
      <c r="BT46" s="384">
        <v>9.797803</v>
      </c>
      <c r="BU46" s="384">
        <v>9.1791359999999997</v>
      </c>
      <c r="BV46" s="384">
        <v>9.1564409999999992</v>
      </c>
    </row>
    <row r="47" spans="1:74" s="120" customFormat="1" ht="11.1" customHeight="1" x14ac:dyDescent="0.2">
      <c r="A47" s="265" t="s">
        <v>212</v>
      </c>
      <c r="B47" s="207" t="s">
        <v>596</v>
      </c>
      <c r="C47" s="261">
        <v>10.680428358</v>
      </c>
      <c r="D47" s="261">
        <v>10.471682739</v>
      </c>
      <c r="E47" s="261">
        <v>10.457332210000001</v>
      </c>
      <c r="F47" s="261">
        <v>10.497516208</v>
      </c>
      <c r="G47" s="261">
        <v>10.916717159999999</v>
      </c>
      <c r="H47" s="261">
        <v>12.242108942</v>
      </c>
      <c r="I47" s="261">
        <v>11.997789827</v>
      </c>
      <c r="J47" s="261">
        <v>12.809353637999999</v>
      </c>
      <c r="K47" s="261">
        <v>13.036183227</v>
      </c>
      <c r="L47" s="261">
        <v>11.443689339000001</v>
      </c>
      <c r="M47" s="261">
        <v>10.953160236</v>
      </c>
      <c r="N47" s="261">
        <v>10.669639115000001</v>
      </c>
      <c r="O47" s="261">
        <v>10.916124134</v>
      </c>
      <c r="P47" s="261">
        <v>10.873434510999999</v>
      </c>
      <c r="Q47" s="261">
        <v>10.830435934</v>
      </c>
      <c r="R47" s="261">
        <v>10.929589847000001</v>
      </c>
      <c r="S47" s="261">
        <v>11.621757036</v>
      </c>
      <c r="T47" s="261">
        <v>13.14645252</v>
      </c>
      <c r="U47" s="261">
        <v>13.232930185000001</v>
      </c>
      <c r="V47" s="261">
        <v>13.126609534</v>
      </c>
      <c r="W47" s="261">
        <v>13.178330038</v>
      </c>
      <c r="X47" s="261">
        <v>12.290118333000001</v>
      </c>
      <c r="Y47" s="261">
        <v>11.651352411</v>
      </c>
      <c r="Z47" s="261">
        <v>11.100445382</v>
      </c>
      <c r="AA47" s="261">
        <v>11.445494908000001</v>
      </c>
      <c r="AB47" s="261">
        <v>11.308972021000001</v>
      </c>
      <c r="AC47" s="261">
        <v>11.284895533</v>
      </c>
      <c r="AD47" s="261">
        <v>10.244741164000001</v>
      </c>
      <c r="AE47" s="261">
        <v>12.102016075</v>
      </c>
      <c r="AF47" s="261">
        <v>13.248108083</v>
      </c>
      <c r="AG47" s="261">
        <v>14.166243973</v>
      </c>
      <c r="AH47" s="261">
        <v>14.267956644</v>
      </c>
      <c r="AI47" s="261">
        <v>14.455966215</v>
      </c>
      <c r="AJ47" s="261">
        <v>12.987488221</v>
      </c>
      <c r="AK47" s="261">
        <v>12.414726525000001</v>
      </c>
      <c r="AL47" s="261">
        <v>11.84739246</v>
      </c>
      <c r="AM47" s="261">
        <v>11.862299022</v>
      </c>
      <c r="AN47" s="261">
        <v>11.841081647999999</v>
      </c>
      <c r="AO47" s="261">
        <v>11.860081115</v>
      </c>
      <c r="AP47" s="261">
        <v>10.916126436000001</v>
      </c>
      <c r="AQ47" s="261">
        <v>12.382680632</v>
      </c>
      <c r="AR47" s="261">
        <v>13.466876572</v>
      </c>
      <c r="AS47" s="261">
        <v>14.465979067999999</v>
      </c>
      <c r="AT47" s="261">
        <v>14.308368945</v>
      </c>
      <c r="AU47" s="261">
        <v>14.679101269</v>
      </c>
      <c r="AV47" s="261">
        <v>13.36</v>
      </c>
      <c r="AW47" s="261">
        <v>12.59</v>
      </c>
      <c r="AX47" s="261">
        <v>12.10792</v>
      </c>
      <c r="AY47" s="261">
        <v>12.087070000000001</v>
      </c>
      <c r="AZ47" s="384">
        <v>12.08783</v>
      </c>
      <c r="BA47" s="384">
        <v>12.0974</v>
      </c>
      <c r="BB47" s="384">
        <v>11.49919</v>
      </c>
      <c r="BC47" s="384">
        <v>12.407080000000001</v>
      </c>
      <c r="BD47" s="384">
        <v>13.635809999999999</v>
      </c>
      <c r="BE47" s="384">
        <v>14.56992</v>
      </c>
      <c r="BF47" s="384">
        <v>14.281840000000001</v>
      </c>
      <c r="BG47" s="384">
        <v>14.66827</v>
      </c>
      <c r="BH47" s="384">
        <v>13.85125</v>
      </c>
      <c r="BI47" s="384">
        <v>12.42188</v>
      </c>
      <c r="BJ47" s="384">
        <v>12.05692</v>
      </c>
      <c r="BK47" s="384">
        <v>12.16479</v>
      </c>
      <c r="BL47" s="384">
        <v>12.320029999999999</v>
      </c>
      <c r="BM47" s="384">
        <v>12.321009999999999</v>
      </c>
      <c r="BN47" s="384">
        <v>12.09191</v>
      </c>
      <c r="BO47" s="384">
        <v>12.66389</v>
      </c>
      <c r="BP47" s="384">
        <v>13.90898</v>
      </c>
      <c r="BQ47" s="384">
        <v>14.85909</v>
      </c>
      <c r="BR47" s="384">
        <v>14.58985</v>
      </c>
      <c r="BS47" s="384">
        <v>15.01103</v>
      </c>
      <c r="BT47" s="384">
        <v>14.888070000000001</v>
      </c>
      <c r="BU47" s="384">
        <v>12.80132</v>
      </c>
      <c r="BV47" s="384">
        <v>12.43482</v>
      </c>
    </row>
    <row r="48" spans="1:74" s="120" customFormat="1" ht="11.1" customHeight="1" x14ac:dyDescent="0.2">
      <c r="A48" s="265" t="s">
        <v>213</v>
      </c>
      <c r="B48" s="208" t="s">
        <v>570</v>
      </c>
      <c r="C48" s="215">
        <v>9.61</v>
      </c>
      <c r="D48" s="215">
        <v>9.58</v>
      </c>
      <c r="E48" s="215">
        <v>9.52</v>
      </c>
      <c r="F48" s="215">
        <v>9.4700000000000006</v>
      </c>
      <c r="G48" s="215">
        <v>9.64</v>
      </c>
      <c r="H48" s="215">
        <v>10.130000000000001</v>
      </c>
      <c r="I48" s="215">
        <v>10.3</v>
      </c>
      <c r="J48" s="215">
        <v>10.32</v>
      </c>
      <c r="K48" s="215">
        <v>10.26</v>
      </c>
      <c r="L48" s="215">
        <v>9.74</v>
      </c>
      <c r="M48" s="215">
        <v>9.58</v>
      </c>
      <c r="N48" s="215">
        <v>9.64</v>
      </c>
      <c r="O48" s="215">
        <v>9.64</v>
      </c>
      <c r="P48" s="215">
        <v>9.77</v>
      </c>
      <c r="Q48" s="215">
        <v>9.7100000000000009</v>
      </c>
      <c r="R48" s="215">
        <v>9.66</v>
      </c>
      <c r="S48" s="215">
        <v>9.92</v>
      </c>
      <c r="T48" s="215">
        <v>10.45</v>
      </c>
      <c r="U48" s="215">
        <v>10.69</v>
      </c>
      <c r="V48" s="215">
        <v>10.58</v>
      </c>
      <c r="W48" s="215">
        <v>10.43</v>
      </c>
      <c r="X48" s="215">
        <v>10.02</v>
      </c>
      <c r="Y48" s="215">
        <v>9.7899999999999991</v>
      </c>
      <c r="Z48" s="215">
        <v>9.86</v>
      </c>
      <c r="AA48" s="215">
        <v>10.119999999999999</v>
      </c>
      <c r="AB48" s="215">
        <v>10.33</v>
      </c>
      <c r="AC48" s="215">
        <v>10.28</v>
      </c>
      <c r="AD48" s="215">
        <v>10</v>
      </c>
      <c r="AE48" s="215">
        <v>10.210000000000001</v>
      </c>
      <c r="AF48" s="215">
        <v>10.75</v>
      </c>
      <c r="AG48" s="215">
        <v>11.03</v>
      </c>
      <c r="AH48" s="215">
        <v>10.91</v>
      </c>
      <c r="AI48" s="215">
        <v>10.83</v>
      </c>
      <c r="AJ48" s="215">
        <v>10.34</v>
      </c>
      <c r="AK48" s="215">
        <v>10.130000000000001</v>
      </c>
      <c r="AL48" s="215">
        <v>10.119999999999999</v>
      </c>
      <c r="AM48" s="215">
        <v>10.18</v>
      </c>
      <c r="AN48" s="215">
        <v>10.38</v>
      </c>
      <c r="AO48" s="215">
        <v>10.3</v>
      </c>
      <c r="AP48" s="215">
        <v>10.02</v>
      </c>
      <c r="AQ48" s="215">
        <v>10.210000000000001</v>
      </c>
      <c r="AR48" s="215">
        <v>10.64</v>
      </c>
      <c r="AS48" s="215">
        <v>10.97</v>
      </c>
      <c r="AT48" s="215">
        <v>10.86</v>
      </c>
      <c r="AU48" s="215">
        <v>10.81</v>
      </c>
      <c r="AV48" s="215">
        <v>10.33</v>
      </c>
      <c r="AW48" s="215">
        <v>10.11</v>
      </c>
      <c r="AX48" s="215">
        <v>9.9744039999999998</v>
      </c>
      <c r="AY48" s="215">
        <v>10.11669</v>
      </c>
      <c r="AZ48" s="386">
        <v>10.328749999999999</v>
      </c>
      <c r="BA48" s="386">
        <v>10.245990000000001</v>
      </c>
      <c r="BB48" s="386">
        <v>10.045199999999999</v>
      </c>
      <c r="BC48" s="386">
        <v>10.18172</v>
      </c>
      <c r="BD48" s="386">
        <v>10.679639999999999</v>
      </c>
      <c r="BE48" s="386">
        <v>11.0463</v>
      </c>
      <c r="BF48" s="386">
        <v>10.922790000000001</v>
      </c>
      <c r="BG48" s="386">
        <v>10.86204</v>
      </c>
      <c r="BH48" s="386">
        <v>10.55362</v>
      </c>
      <c r="BI48" s="386">
        <v>10.26576</v>
      </c>
      <c r="BJ48" s="386">
        <v>10.232379999999999</v>
      </c>
      <c r="BK48" s="386">
        <v>10.404730000000001</v>
      </c>
      <c r="BL48" s="386">
        <v>10.59393</v>
      </c>
      <c r="BM48" s="386">
        <v>10.503769999999999</v>
      </c>
      <c r="BN48" s="386">
        <v>10.34309</v>
      </c>
      <c r="BO48" s="386">
        <v>10.44806</v>
      </c>
      <c r="BP48" s="386">
        <v>10.95635</v>
      </c>
      <c r="BQ48" s="386">
        <v>11.337339999999999</v>
      </c>
      <c r="BR48" s="386">
        <v>11.21086</v>
      </c>
      <c r="BS48" s="386">
        <v>11.13444</v>
      </c>
      <c r="BT48" s="386">
        <v>10.89789</v>
      </c>
      <c r="BU48" s="386">
        <v>10.525679999999999</v>
      </c>
      <c r="BV48" s="386">
        <v>10.499829999999999</v>
      </c>
    </row>
    <row r="49" spans="1:74" s="296" customFormat="1" ht="11.1" customHeight="1" x14ac:dyDescent="0.2">
      <c r="A49" s="119"/>
      <c r="B49" s="294"/>
      <c r="C49" s="295"/>
      <c r="D49" s="295"/>
      <c r="E49" s="295"/>
      <c r="F49" s="295"/>
      <c r="G49" s="295"/>
      <c r="H49" s="295"/>
      <c r="I49" s="295"/>
      <c r="J49" s="295"/>
      <c r="K49" s="295"/>
      <c r="L49" s="295"/>
      <c r="M49" s="295"/>
      <c r="N49" s="295"/>
      <c r="O49" s="295"/>
      <c r="P49" s="295"/>
      <c r="Q49" s="295"/>
      <c r="R49" s="295"/>
      <c r="S49" s="295"/>
      <c r="T49" s="295"/>
      <c r="U49" s="295"/>
      <c r="V49" s="295"/>
      <c r="W49" s="295"/>
      <c r="X49" s="295"/>
      <c r="Y49" s="295"/>
      <c r="Z49" s="295"/>
      <c r="AA49" s="295"/>
      <c r="AB49" s="295"/>
      <c r="AC49" s="295"/>
      <c r="AD49" s="295"/>
      <c r="AE49" s="295"/>
      <c r="AF49" s="295"/>
      <c r="AG49" s="295"/>
      <c r="AH49" s="295"/>
      <c r="AI49" s="295"/>
      <c r="AJ49" s="295"/>
      <c r="AK49" s="295"/>
      <c r="AL49" s="295"/>
      <c r="AM49" s="295"/>
      <c r="AN49" s="295"/>
      <c r="AO49" s="295"/>
      <c r="AP49" s="295"/>
      <c r="AQ49" s="295"/>
      <c r="AR49" s="295"/>
      <c r="AS49" s="295"/>
      <c r="AT49" s="295"/>
      <c r="AU49" s="295"/>
      <c r="AV49" s="295"/>
      <c r="AW49" s="295"/>
      <c r="AX49" s="295"/>
      <c r="AY49" s="366"/>
      <c r="AZ49" s="366"/>
      <c r="BA49" s="366"/>
      <c r="BB49" s="366"/>
      <c r="BC49" s="366"/>
      <c r="BD49" s="366"/>
      <c r="BE49" s="366"/>
      <c r="BF49" s="295"/>
      <c r="BG49" s="366"/>
      <c r="BH49" s="366"/>
      <c r="BI49" s="366"/>
      <c r="BJ49" s="366"/>
      <c r="BK49" s="366"/>
      <c r="BL49" s="366"/>
      <c r="BM49" s="366"/>
      <c r="BN49" s="366"/>
      <c r="BO49" s="366"/>
      <c r="BP49" s="366"/>
      <c r="BQ49" s="366"/>
      <c r="BR49" s="366"/>
      <c r="BS49" s="366"/>
      <c r="BT49" s="366"/>
      <c r="BU49" s="366"/>
      <c r="BV49" s="366"/>
    </row>
    <row r="50" spans="1:74" s="296" customFormat="1" ht="12" customHeight="1" x14ac:dyDescent="0.2">
      <c r="A50" s="119"/>
      <c r="B50" s="755" t="s">
        <v>1044</v>
      </c>
      <c r="C50" s="756"/>
      <c r="D50" s="756"/>
      <c r="E50" s="756"/>
      <c r="F50" s="756"/>
      <c r="G50" s="756"/>
      <c r="H50" s="756"/>
      <c r="I50" s="756"/>
      <c r="J50" s="756"/>
      <c r="K50" s="756"/>
      <c r="L50" s="756"/>
      <c r="M50" s="756"/>
      <c r="N50" s="756"/>
      <c r="O50" s="756"/>
      <c r="P50" s="756"/>
      <c r="Q50" s="756"/>
      <c r="AY50" s="515"/>
      <c r="AZ50" s="515"/>
      <c r="BA50" s="515"/>
      <c r="BB50" s="515"/>
      <c r="BC50" s="515"/>
      <c r="BD50" s="515"/>
      <c r="BE50" s="515"/>
      <c r="BF50" s="701"/>
      <c r="BG50" s="515"/>
      <c r="BH50" s="515"/>
      <c r="BI50" s="515"/>
      <c r="BJ50" s="515"/>
    </row>
    <row r="51" spans="1:74" s="296" customFormat="1" ht="12" customHeight="1" x14ac:dyDescent="0.2">
      <c r="A51" s="119"/>
      <c r="B51" s="764" t="s">
        <v>140</v>
      </c>
      <c r="C51" s="756"/>
      <c r="D51" s="756"/>
      <c r="E51" s="756"/>
      <c r="F51" s="756"/>
      <c r="G51" s="756"/>
      <c r="H51" s="756"/>
      <c r="I51" s="756"/>
      <c r="J51" s="756"/>
      <c r="K51" s="756"/>
      <c r="L51" s="756"/>
      <c r="M51" s="756"/>
      <c r="N51" s="756"/>
      <c r="O51" s="756"/>
      <c r="P51" s="756"/>
      <c r="Q51" s="756"/>
      <c r="AY51" s="515"/>
      <c r="AZ51" s="515"/>
      <c r="BA51" s="515"/>
      <c r="BB51" s="515"/>
      <c r="BC51" s="515"/>
      <c r="BD51" s="515"/>
      <c r="BE51" s="515"/>
      <c r="BF51" s="701"/>
      <c r="BG51" s="515"/>
      <c r="BH51" s="515"/>
      <c r="BI51" s="515"/>
      <c r="BJ51" s="515"/>
    </row>
    <row r="52" spans="1:74" s="465" customFormat="1" ht="12" customHeight="1" x14ac:dyDescent="0.2">
      <c r="A52" s="464"/>
      <c r="B52" s="818" t="s">
        <v>1122</v>
      </c>
      <c r="C52" s="774"/>
      <c r="D52" s="774"/>
      <c r="E52" s="774"/>
      <c r="F52" s="774"/>
      <c r="G52" s="774"/>
      <c r="H52" s="774"/>
      <c r="I52" s="774"/>
      <c r="J52" s="774"/>
      <c r="K52" s="774"/>
      <c r="L52" s="774"/>
      <c r="M52" s="774"/>
      <c r="N52" s="774"/>
      <c r="O52" s="774"/>
      <c r="P52" s="774"/>
      <c r="Q52" s="774"/>
      <c r="AY52" s="516"/>
      <c r="AZ52" s="516"/>
      <c r="BA52" s="516"/>
      <c r="BB52" s="516"/>
      <c r="BC52" s="516"/>
      <c r="BD52" s="516"/>
      <c r="BE52" s="516"/>
      <c r="BF52" s="702"/>
      <c r="BG52" s="516"/>
      <c r="BH52" s="516"/>
      <c r="BI52" s="516"/>
      <c r="BJ52" s="516"/>
    </row>
    <row r="53" spans="1:74" s="465" customFormat="1" ht="12" customHeight="1" x14ac:dyDescent="0.2">
      <c r="A53" s="466"/>
      <c r="B53" s="777" t="s">
        <v>1071</v>
      </c>
      <c r="C53" s="778"/>
      <c r="D53" s="778"/>
      <c r="E53" s="778"/>
      <c r="F53" s="778"/>
      <c r="G53" s="778"/>
      <c r="H53" s="778"/>
      <c r="I53" s="778"/>
      <c r="J53" s="778"/>
      <c r="K53" s="778"/>
      <c r="L53" s="778"/>
      <c r="M53" s="778"/>
      <c r="N53" s="778"/>
      <c r="O53" s="778"/>
      <c r="P53" s="778"/>
      <c r="Q53" s="774"/>
      <c r="AY53" s="516"/>
      <c r="AZ53" s="516"/>
      <c r="BA53" s="516"/>
      <c r="BB53" s="516"/>
      <c r="BC53" s="516"/>
      <c r="BD53" s="516"/>
      <c r="BE53" s="516"/>
      <c r="BF53" s="702"/>
      <c r="BG53" s="516"/>
      <c r="BH53" s="516"/>
      <c r="BI53" s="516"/>
      <c r="BJ53" s="516"/>
    </row>
    <row r="54" spans="1:74" s="465" customFormat="1" ht="12" customHeight="1" x14ac:dyDescent="0.2">
      <c r="A54" s="466"/>
      <c r="B54" s="772" t="s">
        <v>1110</v>
      </c>
      <c r="C54" s="778"/>
      <c r="D54" s="778"/>
      <c r="E54" s="778"/>
      <c r="F54" s="778"/>
      <c r="G54" s="778"/>
      <c r="H54" s="778"/>
      <c r="I54" s="778"/>
      <c r="J54" s="778"/>
      <c r="K54" s="778"/>
      <c r="L54" s="778"/>
      <c r="M54" s="778"/>
      <c r="N54" s="778"/>
      <c r="O54" s="778"/>
      <c r="P54" s="778"/>
      <c r="Q54" s="774"/>
      <c r="AY54" s="516"/>
      <c r="AZ54" s="516"/>
      <c r="BA54" s="516"/>
      <c r="BB54" s="516"/>
      <c r="BC54" s="516"/>
      <c r="BD54" s="516"/>
      <c r="BE54" s="516"/>
      <c r="BF54" s="702"/>
      <c r="BG54" s="516"/>
      <c r="BH54" s="516"/>
      <c r="BI54" s="516"/>
      <c r="BJ54" s="516"/>
    </row>
    <row r="55" spans="1:74" s="465" customFormat="1" ht="12" customHeight="1" x14ac:dyDescent="0.2">
      <c r="A55" s="466"/>
      <c r="B55" s="803" t="s">
        <v>1111</v>
      </c>
      <c r="C55" s="774"/>
      <c r="D55" s="774"/>
      <c r="E55" s="774"/>
      <c r="F55" s="774"/>
      <c r="G55" s="774"/>
      <c r="H55" s="774"/>
      <c r="I55" s="774"/>
      <c r="J55" s="774"/>
      <c r="K55" s="774"/>
      <c r="L55" s="774"/>
      <c r="M55" s="774"/>
      <c r="N55" s="774"/>
      <c r="O55" s="774"/>
      <c r="P55" s="774"/>
      <c r="Q55" s="774"/>
      <c r="AY55" s="516"/>
      <c r="AZ55" s="516"/>
      <c r="BA55" s="516"/>
      <c r="BB55" s="516"/>
      <c r="BC55" s="516"/>
      <c r="BD55" s="516"/>
      <c r="BE55" s="516"/>
      <c r="BF55" s="702"/>
      <c r="BG55" s="516"/>
      <c r="BH55" s="516"/>
      <c r="BI55" s="516"/>
      <c r="BJ55" s="516"/>
    </row>
    <row r="56" spans="1:74" s="465" customFormat="1" ht="22.35" customHeight="1" x14ac:dyDescent="0.2">
      <c r="A56" s="466"/>
      <c r="B56" s="777" t="s">
        <v>1118</v>
      </c>
      <c r="C56" s="778"/>
      <c r="D56" s="778"/>
      <c r="E56" s="778"/>
      <c r="F56" s="778"/>
      <c r="G56" s="778"/>
      <c r="H56" s="778"/>
      <c r="I56" s="778"/>
      <c r="J56" s="778"/>
      <c r="K56" s="778"/>
      <c r="L56" s="778"/>
      <c r="M56" s="778"/>
      <c r="N56" s="778"/>
      <c r="O56" s="778"/>
      <c r="P56" s="778"/>
      <c r="Q56" s="774"/>
      <c r="AY56" s="516"/>
      <c r="AZ56" s="516"/>
      <c r="BA56" s="516"/>
      <c r="BB56" s="516"/>
      <c r="BC56" s="516"/>
      <c r="BD56" s="516"/>
      <c r="BE56" s="516"/>
      <c r="BF56" s="702"/>
      <c r="BG56" s="516"/>
      <c r="BH56" s="516"/>
      <c r="BI56" s="516"/>
      <c r="BJ56" s="516"/>
    </row>
    <row r="57" spans="1:74" s="465" customFormat="1" ht="12" customHeight="1" x14ac:dyDescent="0.2">
      <c r="A57" s="466"/>
      <c r="B57" s="772" t="s">
        <v>1075</v>
      </c>
      <c r="C57" s="773"/>
      <c r="D57" s="773"/>
      <c r="E57" s="773"/>
      <c r="F57" s="773"/>
      <c r="G57" s="773"/>
      <c r="H57" s="773"/>
      <c r="I57" s="773"/>
      <c r="J57" s="773"/>
      <c r="K57" s="773"/>
      <c r="L57" s="773"/>
      <c r="M57" s="773"/>
      <c r="N57" s="773"/>
      <c r="O57" s="773"/>
      <c r="P57" s="773"/>
      <c r="Q57" s="774"/>
      <c r="AY57" s="516"/>
      <c r="AZ57" s="516"/>
      <c r="BA57" s="516"/>
      <c r="BB57" s="516"/>
      <c r="BC57" s="516"/>
      <c r="BD57" s="516"/>
      <c r="BE57" s="516"/>
      <c r="BF57" s="702"/>
      <c r="BG57" s="516"/>
      <c r="BH57" s="516"/>
      <c r="BI57" s="516"/>
      <c r="BJ57" s="516"/>
    </row>
    <row r="58" spans="1:74" s="461" customFormat="1" ht="12" customHeight="1" x14ac:dyDescent="0.2">
      <c r="A58" s="436"/>
      <c r="B58" s="786" t="s">
        <v>1186</v>
      </c>
      <c r="C58" s="774"/>
      <c r="D58" s="774"/>
      <c r="E58" s="774"/>
      <c r="F58" s="774"/>
      <c r="G58" s="774"/>
      <c r="H58" s="774"/>
      <c r="I58" s="774"/>
      <c r="J58" s="774"/>
      <c r="K58" s="774"/>
      <c r="L58" s="774"/>
      <c r="M58" s="774"/>
      <c r="N58" s="774"/>
      <c r="O58" s="774"/>
      <c r="P58" s="774"/>
      <c r="Q58" s="774"/>
      <c r="AY58" s="514"/>
      <c r="AZ58" s="514"/>
      <c r="BA58" s="514"/>
      <c r="BB58" s="514"/>
      <c r="BC58" s="514"/>
      <c r="BD58" s="514"/>
      <c r="BE58" s="514"/>
      <c r="BF58" s="695"/>
      <c r="BG58" s="514"/>
      <c r="BH58" s="514"/>
      <c r="BI58" s="514"/>
      <c r="BJ58" s="514"/>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7"/>
      <c r="AZ59" s="367"/>
      <c r="BA59" s="367"/>
      <c r="BB59" s="367"/>
      <c r="BC59" s="367"/>
      <c r="BD59" s="367"/>
      <c r="BE59" s="367"/>
      <c r="BF59" s="703"/>
      <c r="BG59" s="367"/>
      <c r="BH59" s="367"/>
      <c r="BI59" s="367"/>
      <c r="BJ59" s="367"/>
      <c r="BK59" s="367"/>
      <c r="BL59" s="367"/>
      <c r="BM59" s="367"/>
      <c r="BN59" s="367"/>
      <c r="BO59" s="367"/>
      <c r="BP59" s="367"/>
      <c r="BQ59" s="367"/>
      <c r="BR59" s="367"/>
      <c r="BS59" s="367"/>
      <c r="BT59" s="367"/>
      <c r="BU59" s="367"/>
      <c r="BV59" s="367"/>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7"/>
      <c r="AZ60" s="367"/>
      <c r="BA60" s="367"/>
      <c r="BB60" s="367"/>
      <c r="BC60" s="367"/>
      <c r="BD60" s="367"/>
      <c r="BE60" s="367"/>
      <c r="BF60" s="703"/>
      <c r="BG60" s="367"/>
      <c r="BH60" s="367"/>
      <c r="BI60" s="367"/>
      <c r="BJ60" s="367"/>
      <c r="BK60" s="367"/>
      <c r="BL60" s="367"/>
      <c r="BM60" s="367"/>
      <c r="BN60" s="367"/>
      <c r="BO60" s="367"/>
      <c r="BP60" s="367"/>
      <c r="BQ60" s="367"/>
      <c r="BR60" s="367"/>
      <c r="BS60" s="367"/>
      <c r="BT60" s="367"/>
      <c r="BU60" s="367"/>
      <c r="BV60" s="367"/>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7"/>
      <c r="AZ61" s="367"/>
      <c r="BA61" s="367"/>
      <c r="BB61" s="367"/>
      <c r="BC61" s="367"/>
      <c r="BD61" s="367"/>
      <c r="BE61" s="367"/>
      <c r="BF61" s="703"/>
      <c r="BG61" s="367"/>
      <c r="BH61" s="367"/>
      <c r="BI61" s="367"/>
      <c r="BJ61" s="367"/>
      <c r="BK61" s="367"/>
      <c r="BL61" s="367"/>
      <c r="BM61" s="367"/>
      <c r="BN61" s="367"/>
      <c r="BO61" s="367"/>
      <c r="BP61" s="367"/>
      <c r="BQ61" s="367"/>
      <c r="BR61" s="367"/>
      <c r="BS61" s="367"/>
      <c r="BT61" s="367"/>
      <c r="BU61" s="367"/>
      <c r="BV61" s="367"/>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7"/>
      <c r="AZ62" s="367"/>
      <c r="BA62" s="367"/>
      <c r="BB62" s="367"/>
      <c r="BC62" s="367"/>
      <c r="BD62" s="367"/>
      <c r="BE62" s="367"/>
      <c r="BF62" s="703"/>
      <c r="BG62" s="367"/>
      <c r="BH62" s="367"/>
      <c r="BI62" s="367"/>
      <c r="BJ62" s="367"/>
      <c r="BK62" s="367"/>
      <c r="BL62" s="367"/>
      <c r="BM62" s="367"/>
      <c r="BN62" s="367"/>
      <c r="BO62" s="367"/>
      <c r="BP62" s="367"/>
      <c r="BQ62" s="367"/>
      <c r="BR62" s="367"/>
      <c r="BS62" s="367"/>
      <c r="BT62" s="367"/>
      <c r="BU62" s="367"/>
      <c r="BV62" s="367"/>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7"/>
      <c r="AZ63" s="367"/>
      <c r="BA63" s="367"/>
      <c r="BB63" s="367"/>
      <c r="BC63" s="367"/>
      <c r="BD63" s="367"/>
      <c r="BE63" s="367"/>
      <c r="BF63" s="703"/>
      <c r="BG63" s="367"/>
      <c r="BH63" s="367"/>
      <c r="BI63" s="367"/>
      <c r="BJ63" s="367"/>
      <c r="BK63" s="367"/>
      <c r="BL63" s="367"/>
      <c r="BM63" s="367"/>
      <c r="BN63" s="367"/>
      <c r="BO63" s="367"/>
      <c r="BP63" s="367"/>
      <c r="BQ63" s="367"/>
      <c r="BR63" s="367"/>
      <c r="BS63" s="367"/>
      <c r="BT63" s="367"/>
      <c r="BU63" s="367"/>
      <c r="BV63" s="367"/>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7"/>
      <c r="AZ64" s="367"/>
      <c r="BA64" s="367"/>
      <c r="BB64" s="367"/>
      <c r="BC64" s="367"/>
      <c r="BD64" s="367"/>
      <c r="BE64" s="367"/>
      <c r="BF64" s="703"/>
      <c r="BG64" s="367"/>
      <c r="BH64" s="367"/>
      <c r="BI64" s="367"/>
      <c r="BJ64" s="367"/>
      <c r="BK64" s="367"/>
      <c r="BL64" s="367"/>
      <c r="BM64" s="367"/>
      <c r="BN64" s="367"/>
      <c r="BO64" s="367"/>
      <c r="BP64" s="367"/>
      <c r="BQ64" s="367"/>
      <c r="BR64" s="367"/>
      <c r="BS64" s="367"/>
      <c r="BT64" s="367"/>
      <c r="BU64" s="367"/>
      <c r="BV64" s="367"/>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7"/>
      <c r="AZ65" s="367"/>
      <c r="BA65" s="367"/>
      <c r="BB65" s="367"/>
      <c r="BC65" s="367"/>
      <c r="BD65" s="367"/>
      <c r="BE65" s="367"/>
      <c r="BF65" s="703"/>
      <c r="BG65" s="367"/>
      <c r="BH65" s="367"/>
      <c r="BI65" s="367"/>
      <c r="BJ65" s="367"/>
      <c r="BK65" s="367"/>
      <c r="BL65" s="367"/>
      <c r="BM65" s="367"/>
      <c r="BN65" s="367"/>
      <c r="BO65" s="367"/>
      <c r="BP65" s="367"/>
      <c r="BQ65" s="367"/>
      <c r="BR65" s="367"/>
      <c r="BS65" s="367"/>
      <c r="BT65" s="367"/>
      <c r="BU65" s="367"/>
      <c r="BV65" s="367"/>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7"/>
      <c r="AZ66" s="367"/>
      <c r="BA66" s="367"/>
      <c r="BB66" s="367"/>
      <c r="BC66" s="367"/>
      <c r="BD66" s="367"/>
      <c r="BE66" s="367"/>
      <c r="BF66" s="703"/>
      <c r="BG66" s="367"/>
      <c r="BH66" s="367"/>
      <c r="BI66" s="367"/>
      <c r="BJ66" s="367"/>
      <c r="BK66" s="367"/>
      <c r="BL66" s="367"/>
      <c r="BM66" s="367"/>
      <c r="BN66" s="367"/>
      <c r="BO66" s="367"/>
      <c r="BP66" s="367"/>
      <c r="BQ66" s="367"/>
      <c r="BR66" s="367"/>
      <c r="BS66" s="367"/>
      <c r="BT66" s="367"/>
      <c r="BU66" s="367"/>
      <c r="BV66" s="367"/>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7"/>
      <c r="AZ67" s="367"/>
      <c r="BA67" s="367"/>
      <c r="BB67" s="367"/>
      <c r="BC67" s="367"/>
      <c r="BD67" s="367"/>
      <c r="BE67" s="367"/>
      <c r="BF67" s="703"/>
      <c r="BG67" s="367"/>
      <c r="BH67" s="367"/>
      <c r="BI67" s="367"/>
      <c r="BJ67" s="367"/>
      <c r="BK67" s="367"/>
      <c r="BL67" s="367"/>
      <c r="BM67" s="367"/>
      <c r="BN67" s="367"/>
      <c r="BO67" s="367"/>
      <c r="BP67" s="367"/>
      <c r="BQ67" s="367"/>
      <c r="BR67" s="367"/>
      <c r="BS67" s="367"/>
      <c r="BT67" s="367"/>
      <c r="BU67" s="367"/>
      <c r="BV67" s="367"/>
    </row>
    <row r="68" spans="1:74" x14ac:dyDescent="0.2">
      <c r="BK68" s="368"/>
      <c r="BL68" s="368"/>
      <c r="BM68" s="368"/>
      <c r="BN68" s="368"/>
      <c r="BO68" s="368"/>
      <c r="BP68" s="368"/>
      <c r="BQ68" s="368"/>
      <c r="BR68" s="368"/>
      <c r="BS68" s="368"/>
      <c r="BT68" s="368"/>
      <c r="BU68" s="368"/>
      <c r="BV68" s="368"/>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7"/>
      <c r="AZ69" s="367"/>
      <c r="BA69" s="367"/>
      <c r="BB69" s="367"/>
      <c r="BC69" s="367"/>
      <c r="BD69" s="367"/>
      <c r="BE69" s="367"/>
      <c r="BF69" s="703"/>
      <c r="BG69" s="367"/>
      <c r="BH69" s="367"/>
      <c r="BI69" s="367"/>
      <c r="BJ69" s="367"/>
      <c r="BK69" s="367"/>
      <c r="BL69" s="367"/>
      <c r="BM69" s="367"/>
      <c r="BN69" s="367"/>
      <c r="BO69" s="367"/>
      <c r="BP69" s="367"/>
      <c r="BQ69" s="367"/>
      <c r="BR69" s="367"/>
      <c r="BS69" s="367"/>
      <c r="BT69" s="367"/>
      <c r="BU69" s="367"/>
      <c r="BV69" s="367"/>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7"/>
      <c r="AZ70" s="367"/>
      <c r="BA70" s="367"/>
      <c r="BB70" s="367"/>
      <c r="BC70" s="367"/>
      <c r="BD70" s="367"/>
      <c r="BE70" s="367"/>
      <c r="BF70" s="703"/>
      <c r="BG70" s="367"/>
      <c r="BH70" s="367"/>
      <c r="BI70" s="367"/>
      <c r="BJ70" s="367"/>
      <c r="BK70" s="367"/>
      <c r="BL70" s="367"/>
      <c r="BM70" s="367"/>
      <c r="BN70" s="367"/>
      <c r="BO70" s="367"/>
      <c r="BP70" s="367"/>
      <c r="BQ70" s="367"/>
      <c r="BR70" s="367"/>
      <c r="BS70" s="367"/>
      <c r="BT70" s="367"/>
      <c r="BU70" s="367"/>
      <c r="BV70" s="367"/>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7"/>
      <c r="AZ71" s="367"/>
      <c r="BA71" s="367"/>
      <c r="BB71" s="367"/>
      <c r="BC71" s="367"/>
      <c r="BD71" s="367"/>
      <c r="BE71" s="367"/>
      <c r="BF71" s="703"/>
      <c r="BG71" s="367"/>
      <c r="BH71" s="367"/>
      <c r="BI71" s="367"/>
      <c r="BJ71" s="367"/>
      <c r="BK71" s="367"/>
      <c r="BL71" s="367"/>
      <c r="BM71" s="367"/>
      <c r="BN71" s="367"/>
      <c r="BO71" s="367"/>
      <c r="BP71" s="367"/>
      <c r="BQ71" s="367"/>
      <c r="BR71" s="367"/>
      <c r="BS71" s="367"/>
      <c r="BT71" s="367"/>
      <c r="BU71" s="367"/>
      <c r="BV71" s="367"/>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7"/>
      <c r="AZ72" s="367"/>
      <c r="BA72" s="367"/>
      <c r="BB72" s="367"/>
      <c r="BC72" s="367"/>
      <c r="BD72" s="367"/>
      <c r="BE72" s="367"/>
      <c r="BF72" s="703"/>
      <c r="BG72" s="367"/>
      <c r="BH72" s="367"/>
      <c r="BI72" s="367"/>
      <c r="BJ72" s="367"/>
      <c r="BK72" s="367"/>
      <c r="BL72" s="367"/>
      <c r="BM72" s="367"/>
      <c r="BN72" s="367"/>
      <c r="BO72" s="367"/>
      <c r="BP72" s="367"/>
      <c r="BQ72" s="367"/>
      <c r="BR72" s="367"/>
      <c r="BS72" s="367"/>
      <c r="BT72" s="367"/>
      <c r="BU72" s="367"/>
      <c r="BV72" s="367"/>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7"/>
      <c r="AZ73" s="367"/>
      <c r="BA73" s="367"/>
      <c r="BB73" s="367"/>
      <c r="BC73" s="367"/>
      <c r="BD73" s="367"/>
      <c r="BE73" s="367"/>
      <c r="BF73" s="703"/>
      <c r="BG73" s="367"/>
      <c r="BH73" s="367"/>
      <c r="BI73" s="367"/>
      <c r="BJ73" s="367"/>
      <c r="BK73" s="367"/>
      <c r="BL73" s="367"/>
      <c r="BM73" s="367"/>
      <c r="BN73" s="367"/>
      <c r="BO73" s="367"/>
      <c r="BP73" s="367"/>
      <c r="BQ73" s="367"/>
      <c r="BR73" s="367"/>
      <c r="BS73" s="367"/>
      <c r="BT73" s="367"/>
      <c r="BU73" s="367"/>
      <c r="BV73" s="367"/>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7"/>
      <c r="AZ74" s="367"/>
      <c r="BA74" s="367"/>
      <c r="BB74" s="367"/>
      <c r="BC74" s="367"/>
      <c r="BD74" s="367"/>
      <c r="BE74" s="367"/>
      <c r="BF74" s="703"/>
      <c r="BG74" s="367"/>
      <c r="BH74" s="367"/>
      <c r="BI74" s="367"/>
      <c r="BJ74" s="367"/>
      <c r="BK74" s="367"/>
      <c r="BL74" s="367"/>
      <c r="BM74" s="367"/>
      <c r="BN74" s="367"/>
      <c r="BO74" s="367"/>
      <c r="BP74" s="367"/>
      <c r="BQ74" s="367"/>
      <c r="BR74" s="367"/>
      <c r="BS74" s="367"/>
      <c r="BT74" s="367"/>
      <c r="BU74" s="367"/>
      <c r="BV74" s="367"/>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7"/>
      <c r="AZ75" s="367"/>
      <c r="BA75" s="367"/>
      <c r="BB75" s="367"/>
      <c r="BC75" s="367"/>
      <c r="BD75" s="367"/>
      <c r="BE75" s="367"/>
      <c r="BF75" s="703"/>
      <c r="BG75" s="367"/>
      <c r="BH75" s="367"/>
      <c r="BI75" s="367"/>
      <c r="BJ75" s="367"/>
      <c r="BK75" s="367"/>
      <c r="BL75" s="367"/>
      <c r="BM75" s="367"/>
      <c r="BN75" s="367"/>
      <c r="BO75" s="367"/>
      <c r="BP75" s="367"/>
      <c r="BQ75" s="367"/>
      <c r="BR75" s="367"/>
      <c r="BS75" s="367"/>
      <c r="BT75" s="367"/>
      <c r="BU75" s="367"/>
      <c r="BV75" s="367"/>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7"/>
      <c r="AZ76" s="367"/>
      <c r="BA76" s="367"/>
      <c r="BB76" s="367"/>
      <c r="BC76" s="367"/>
      <c r="BD76" s="367"/>
      <c r="BE76" s="367"/>
      <c r="BF76" s="703"/>
      <c r="BG76" s="367"/>
      <c r="BH76" s="367"/>
      <c r="BI76" s="367"/>
      <c r="BJ76" s="367"/>
      <c r="BK76" s="367"/>
      <c r="BL76" s="367"/>
      <c r="BM76" s="367"/>
      <c r="BN76" s="367"/>
      <c r="BO76" s="367"/>
      <c r="BP76" s="367"/>
      <c r="BQ76" s="367"/>
      <c r="BR76" s="367"/>
      <c r="BS76" s="367"/>
      <c r="BT76" s="367"/>
      <c r="BU76" s="367"/>
      <c r="BV76" s="367"/>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7"/>
      <c r="AZ77" s="367"/>
      <c r="BA77" s="367"/>
      <c r="BB77" s="367"/>
      <c r="BC77" s="367"/>
      <c r="BD77" s="367"/>
      <c r="BE77" s="367"/>
      <c r="BF77" s="703"/>
      <c r="BG77" s="367"/>
      <c r="BH77" s="367"/>
      <c r="BI77" s="367"/>
      <c r="BJ77" s="367"/>
      <c r="BK77" s="367"/>
      <c r="BL77" s="367"/>
      <c r="BM77" s="367"/>
      <c r="BN77" s="367"/>
      <c r="BO77" s="367"/>
      <c r="BP77" s="367"/>
      <c r="BQ77" s="367"/>
      <c r="BR77" s="367"/>
      <c r="BS77" s="367"/>
      <c r="BT77" s="367"/>
      <c r="BU77" s="367"/>
      <c r="BV77" s="367"/>
    </row>
    <row r="78" spans="1:74" x14ac:dyDescent="0.2">
      <c r="BK78" s="368"/>
      <c r="BL78" s="368"/>
      <c r="BM78" s="368"/>
      <c r="BN78" s="368"/>
      <c r="BO78" s="368"/>
      <c r="BP78" s="368"/>
      <c r="BQ78" s="368"/>
      <c r="BR78" s="368"/>
      <c r="BS78" s="368"/>
      <c r="BT78" s="368"/>
      <c r="BU78" s="368"/>
      <c r="BV78" s="368"/>
    </row>
    <row r="79" spans="1:74" x14ac:dyDescent="0.2">
      <c r="BK79" s="368"/>
      <c r="BL79" s="368"/>
      <c r="BM79" s="368"/>
      <c r="BN79" s="368"/>
      <c r="BO79" s="368"/>
      <c r="BP79" s="368"/>
      <c r="BQ79" s="368"/>
      <c r="BR79" s="368"/>
      <c r="BS79" s="368"/>
      <c r="BT79" s="368"/>
      <c r="BU79" s="368"/>
      <c r="BV79" s="368"/>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69"/>
      <c r="AZ80" s="369"/>
      <c r="BA80" s="369"/>
      <c r="BB80" s="369"/>
      <c r="BC80" s="369"/>
      <c r="BD80" s="369"/>
      <c r="BE80" s="369"/>
      <c r="BF80" s="704"/>
      <c r="BG80" s="369"/>
      <c r="BH80" s="369"/>
      <c r="BI80" s="369"/>
      <c r="BJ80" s="369"/>
      <c r="BK80" s="369"/>
      <c r="BL80" s="369"/>
      <c r="BM80" s="369"/>
      <c r="BN80" s="369"/>
      <c r="BO80" s="369"/>
      <c r="BP80" s="369"/>
      <c r="BQ80" s="369"/>
      <c r="BR80" s="369"/>
      <c r="BS80" s="369"/>
      <c r="BT80" s="369"/>
      <c r="BU80" s="369"/>
      <c r="BV80" s="369"/>
    </row>
    <row r="81" spans="3:74" x14ac:dyDescent="0.2">
      <c r="BK81" s="368"/>
      <c r="BL81" s="368"/>
      <c r="BM81" s="368"/>
      <c r="BN81" s="368"/>
      <c r="BO81" s="368"/>
      <c r="BP81" s="368"/>
      <c r="BQ81" s="368"/>
      <c r="BR81" s="368"/>
      <c r="BS81" s="368"/>
      <c r="BT81" s="368"/>
      <c r="BU81" s="368"/>
      <c r="BV81" s="368"/>
    </row>
    <row r="82" spans="3:74" x14ac:dyDescent="0.2">
      <c r="BK82" s="368"/>
      <c r="BL82" s="368"/>
      <c r="BM82" s="368"/>
      <c r="BN82" s="368"/>
      <c r="BO82" s="368"/>
      <c r="BP82" s="368"/>
      <c r="BQ82" s="368"/>
      <c r="BR82" s="368"/>
      <c r="BS82" s="368"/>
      <c r="BT82" s="368"/>
      <c r="BU82" s="368"/>
      <c r="BV82" s="368"/>
    </row>
    <row r="83" spans="3:74" x14ac:dyDescent="0.2">
      <c r="BK83" s="368"/>
      <c r="BL83" s="368"/>
      <c r="BM83" s="368"/>
      <c r="BN83" s="368"/>
      <c r="BO83" s="368"/>
      <c r="BP83" s="368"/>
      <c r="BQ83" s="368"/>
      <c r="BR83" s="368"/>
      <c r="BS83" s="368"/>
      <c r="BT83" s="368"/>
      <c r="BU83" s="368"/>
      <c r="BV83" s="368"/>
    </row>
    <row r="84" spans="3:74" x14ac:dyDescent="0.2">
      <c r="BK84" s="368"/>
      <c r="BL84" s="368"/>
      <c r="BM84" s="368"/>
      <c r="BN84" s="368"/>
      <c r="BO84" s="368"/>
      <c r="BP84" s="368"/>
      <c r="BQ84" s="368"/>
      <c r="BR84" s="368"/>
      <c r="BS84" s="368"/>
      <c r="BT84" s="368"/>
      <c r="BU84" s="368"/>
      <c r="BV84" s="368"/>
    </row>
    <row r="85" spans="3:74" x14ac:dyDescent="0.2">
      <c r="BK85" s="368"/>
      <c r="BL85" s="368"/>
      <c r="BM85" s="368"/>
      <c r="BN85" s="368"/>
      <c r="BO85" s="368"/>
      <c r="BP85" s="368"/>
      <c r="BQ85" s="368"/>
      <c r="BR85" s="368"/>
      <c r="BS85" s="368"/>
      <c r="BT85" s="368"/>
      <c r="BU85" s="368"/>
      <c r="BV85" s="368"/>
    </row>
    <row r="86" spans="3:74" x14ac:dyDescent="0.2">
      <c r="BK86" s="368"/>
      <c r="BL86" s="368"/>
      <c r="BM86" s="368"/>
      <c r="BN86" s="368"/>
      <c r="BO86" s="368"/>
      <c r="BP86" s="368"/>
      <c r="BQ86" s="368"/>
      <c r="BR86" s="368"/>
      <c r="BS86" s="368"/>
      <c r="BT86" s="368"/>
      <c r="BU86" s="368"/>
      <c r="BV86" s="368"/>
    </row>
    <row r="87" spans="3:74" x14ac:dyDescent="0.2">
      <c r="BK87" s="368"/>
      <c r="BL87" s="368"/>
      <c r="BM87" s="368"/>
      <c r="BN87" s="368"/>
      <c r="BO87" s="368"/>
      <c r="BP87" s="368"/>
      <c r="BQ87" s="368"/>
      <c r="BR87" s="368"/>
      <c r="BS87" s="368"/>
      <c r="BT87" s="368"/>
      <c r="BU87" s="368"/>
      <c r="BV87" s="368"/>
    </row>
    <row r="88" spans="3:74" x14ac:dyDescent="0.2">
      <c r="BK88" s="368"/>
      <c r="BL88" s="368"/>
      <c r="BM88" s="368"/>
      <c r="BN88" s="368"/>
      <c r="BO88" s="368"/>
      <c r="BP88" s="368"/>
      <c r="BQ88" s="368"/>
      <c r="BR88" s="368"/>
      <c r="BS88" s="368"/>
      <c r="BT88" s="368"/>
      <c r="BU88" s="368"/>
      <c r="BV88" s="368"/>
    </row>
    <row r="89" spans="3:74" x14ac:dyDescent="0.2">
      <c r="BK89" s="368"/>
      <c r="BL89" s="368"/>
      <c r="BM89" s="368"/>
      <c r="BN89" s="368"/>
      <c r="BO89" s="368"/>
      <c r="BP89" s="368"/>
      <c r="BQ89" s="368"/>
      <c r="BR89" s="368"/>
      <c r="BS89" s="368"/>
      <c r="BT89" s="368"/>
      <c r="BU89" s="368"/>
      <c r="BV89" s="368"/>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0"/>
      <c r="AZ90" s="370"/>
      <c r="BA90" s="370"/>
      <c r="BB90" s="370"/>
      <c r="BC90" s="370"/>
      <c r="BD90" s="370"/>
      <c r="BE90" s="370"/>
      <c r="BF90" s="705"/>
      <c r="BG90" s="370"/>
      <c r="BH90" s="370"/>
      <c r="BI90" s="370"/>
      <c r="BJ90" s="370"/>
      <c r="BK90" s="370"/>
      <c r="BL90" s="370"/>
      <c r="BM90" s="370"/>
      <c r="BN90" s="370"/>
      <c r="BO90" s="370"/>
      <c r="BP90" s="370"/>
      <c r="BQ90" s="370"/>
      <c r="BR90" s="370"/>
      <c r="BS90" s="370"/>
      <c r="BT90" s="370"/>
      <c r="BU90" s="370"/>
      <c r="BV90" s="370"/>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0"/>
      <c r="AZ91" s="370"/>
      <c r="BA91" s="370"/>
      <c r="BB91" s="370"/>
      <c r="BC91" s="370"/>
      <c r="BD91" s="370"/>
      <c r="BE91" s="370"/>
      <c r="BF91" s="705"/>
      <c r="BG91" s="370"/>
      <c r="BH91" s="370"/>
      <c r="BI91" s="370"/>
      <c r="BJ91" s="370"/>
      <c r="BK91" s="370"/>
      <c r="BL91" s="370"/>
      <c r="BM91" s="370"/>
      <c r="BN91" s="370"/>
      <c r="BO91" s="370"/>
      <c r="BP91" s="370"/>
      <c r="BQ91" s="370"/>
      <c r="BR91" s="370"/>
      <c r="BS91" s="370"/>
      <c r="BT91" s="370"/>
      <c r="BU91" s="370"/>
      <c r="BV91" s="370"/>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0"/>
      <c r="AZ92" s="370"/>
      <c r="BA92" s="370"/>
      <c r="BB92" s="370"/>
      <c r="BC92" s="370"/>
      <c r="BD92" s="370"/>
      <c r="BE92" s="370"/>
      <c r="BF92" s="705"/>
      <c r="BG92" s="370"/>
      <c r="BH92" s="370"/>
      <c r="BI92" s="370"/>
      <c r="BJ92" s="370"/>
      <c r="BK92" s="370"/>
      <c r="BL92" s="370"/>
      <c r="BM92" s="370"/>
      <c r="BN92" s="370"/>
      <c r="BO92" s="370"/>
      <c r="BP92" s="370"/>
      <c r="BQ92" s="370"/>
      <c r="BR92" s="370"/>
      <c r="BS92" s="370"/>
      <c r="BT92" s="370"/>
      <c r="BU92" s="370"/>
      <c r="BV92" s="370"/>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0"/>
      <c r="AZ93" s="370"/>
      <c r="BA93" s="370"/>
      <c r="BB93" s="370"/>
      <c r="BC93" s="370"/>
      <c r="BD93" s="370"/>
      <c r="BE93" s="370"/>
      <c r="BF93" s="705"/>
      <c r="BG93" s="370"/>
      <c r="BH93" s="370"/>
      <c r="BI93" s="370"/>
      <c r="BJ93" s="370"/>
      <c r="BK93" s="370"/>
      <c r="BL93" s="370"/>
      <c r="BM93" s="370"/>
      <c r="BN93" s="370"/>
      <c r="BO93" s="370"/>
      <c r="BP93" s="370"/>
      <c r="BQ93" s="370"/>
      <c r="BR93" s="370"/>
      <c r="BS93" s="370"/>
      <c r="BT93" s="370"/>
      <c r="BU93" s="370"/>
      <c r="BV93" s="370"/>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0"/>
      <c r="AZ94" s="370"/>
      <c r="BA94" s="370"/>
      <c r="BB94" s="370"/>
      <c r="BC94" s="370"/>
      <c r="BD94" s="370"/>
      <c r="BE94" s="370"/>
      <c r="BF94" s="705"/>
      <c r="BG94" s="370"/>
      <c r="BH94" s="370"/>
      <c r="BI94" s="370"/>
      <c r="BJ94" s="370"/>
      <c r="BK94" s="370"/>
      <c r="BL94" s="370"/>
      <c r="BM94" s="370"/>
      <c r="BN94" s="370"/>
      <c r="BO94" s="370"/>
      <c r="BP94" s="370"/>
      <c r="BQ94" s="370"/>
      <c r="BR94" s="370"/>
      <c r="BS94" s="370"/>
      <c r="BT94" s="370"/>
      <c r="BU94" s="370"/>
      <c r="BV94" s="370"/>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0"/>
      <c r="AZ95" s="370"/>
      <c r="BA95" s="370"/>
      <c r="BB95" s="370"/>
      <c r="BC95" s="370"/>
      <c r="BD95" s="370"/>
      <c r="BE95" s="370"/>
      <c r="BF95" s="705"/>
      <c r="BG95" s="370"/>
      <c r="BH95" s="370"/>
      <c r="BI95" s="370"/>
      <c r="BJ95" s="370"/>
      <c r="BK95" s="370"/>
      <c r="BL95" s="370"/>
      <c r="BM95" s="370"/>
      <c r="BN95" s="370"/>
      <c r="BO95" s="370"/>
      <c r="BP95" s="370"/>
      <c r="BQ95" s="370"/>
      <c r="BR95" s="370"/>
      <c r="BS95" s="370"/>
      <c r="BT95" s="370"/>
      <c r="BU95" s="370"/>
      <c r="BV95" s="370"/>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0"/>
      <c r="AZ96" s="370"/>
      <c r="BA96" s="370"/>
      <c r="BB96" s="370"/>
      <c r="BC96" s="370"/>
      <c r="BD96" s="370"/>
      <c r="BE96" s="370"/>
      <c r="BF96" s="705"/>
      <c r="BG96" s="370"/>
      <c r="BH96" s="370"/>
      <c r="BI96" s="370"/>
      <c r="BJ96" s="370"/>
      <c r="BK96" s="370"/>
      <c r="BL96" s="370"/>
      <c r="BM96" s="370"/>
      <c r="BN96" s="370"/>
      <c r="BO96" s="370"/>
      <c r="BP96" s="370"/>
      <c r="BQ96" s="370"/>
      <c r="BR96" s="370"/>
      <c r="BS96" s="370"/>
      <c r="BT96" s="370"/>
      <c r="BU96" s="370"/>
      <c r="BV96" s="370"/>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0"/>
      <c r="AZ97" s="370"/>
      <c r="BA97" s="370"/>
      <c r="BB97" s="370"/>
      <c r="BC97" s="370"/>
      <c r="BD97" s="370"/>
      <c r="BE97" s="370"/>
      <c r="BF97" s="705"/>
      <c r="BG97" s="370"/>
      <c r="BH97" s="370"/>
      <c r="BI97" s="370"/>
      <c r="BJ97" s="370"/>
      <c r="BK97" s="370"/>
      <c r="BL97" s="370"/>
      <c r="BM97" s="370"/>
      <c r="BN97" s="370"/>
      <c r="BO97" s="370"/>
      <c r="BP97" s="370"/>
      <c r="BQ97" s="370"/>
      <c r="BR97" s="370"/>
      <c r="BS97" s="370"/>
      <c r="BT97" s="370"/>
      <c r="BU97" s="370"/>
      <c r="BV97" s="370"/>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0"/>
      <c r="AZ98" s="370"/>
      <c r="BA98" s="370"/>
      <c r="BB98" s="370"/>
      <c r="BC98" s="370"/>
      <c r="BD98" s="370"/>
      <c r="BE98" s="370"/>
      <c r="BF98" s="705"/>
      <c r="BG98" s="370"/>
      <c r="BH98" s="370"/>
      <c r="BI98" s="370"/>
      <c r="BJ98" s="370"/>
      <c r="BK98" s="370"/>
      <c r="BL98" s="370"/>
      <c r="BM98" s="370"/>
      <c r="BN98" s="370"/>
      <c r="BO98" s="370"/>
      <c r="BP98" s="370"/>
      <c r="BQ98" s="370"/>
      <c r="BR98" s="370"/>
      <c r="BS98" s="370"/>
      <c r="BT98" s="370"/>
      <c r="BU98" s="370"/>
      <c r="BV98" s="370"/>
    </row>
    <row r="99" spans="3:74" x14ac:dyDescent="0.2">
      <c r="BK99" s="368"/>
      <c r="BL99" s="368"/>
      <c r="BM99" s="368"/>
      <c r="BN99" s="368"/>
      <c r="BO99" s="368"/>
      <c r="BP99" s="368"/>
      <c r="BQ99" s="368"/>
      <c r="BR99" s="368"/>
      <c r="BS99" s="368"/>
      <c r="BT99" s="368"/>
      <c r="BU99" s="368"/>
      <c r="BV99" s="368"/>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1"/>
      <c r="AZ100" s="371"/>
      <c r="BA100" s="371"/>
      <c r="BB100" s="371"/>
      <c r="BC100" s="371"/>
      <c r="BD100" s="371"/>
      <c r="BE100" s="371"/>
      <c r="BF100" s="706"/>
      <c r="BG100" s="371"/>
      <c r="BH100" s="371"/>
      <c r="BI100" s="371"/>
      <c r="BJ100" s="371"/>
      <c r="BK100" s="371"/>
      <c r="BL100" s="371"/>
      <c r="BM100" s="371"/>
      <c r="BN100" s="371"/>
      <c r="BO100" s="371"/>
      <c r="BP100" s="371"/>
      <c r="BQ100" s="371"/>
      <c r="BR100" s="371"/>
      <c r="BS100" s="371"/>
      <c r="BT100" s="371"/>
      <c r="BU100" s="371"/>
      <c r="BV100" s="371"/>
    </row>
    <row r="101" spans="3:74" x14ac:dyDescent="0.2">
      <c r="BK101" s="368"/>
      <c r="BL101" s="368"/>
      <c r="BM101" s="368"/>
      <c r="BN101" s="368"/>
      <c r="BO101" s="368"/>
      <c r="BP101" s="368"/>
      <c r="BQ101" s="368"/>
      <c r="BR101" s="368"/>
      <c r="BS101" s="368"/>
      <c r="BT101" s="368"/>
      <c r="BU101" s="368"/>
      <c r="BV101" s="368"/>
    </row>
    <row r="102" spans="3:74" x14ac:dyDescent="0.2">
      <c r="BK102" s="368"/>
      <c r="BL102" s="368"/>
      <c r="BM102" s="368"/>
      <c r="BN102" s="368"/>
      <c r="BO102" s="368"/>
      <c r="BP102" s="368"/>
      <c r="BQ102" s="368"/>
      <c r="BR102" s="368"/>
      <c r="BS102" s="368"/>
      <c r="BT102" s="368"/>
      <c r="BU102" s="368"/>
      <c r="BV102" s="368"/>
    </row>
    <row r="103" spans="3:74" x14ac:dyDescent="0.2">
      <c r="BK103" s="368"/>
      <c r="BL103" s="368"/>
      <c r="BM103" s="368"/>
      <c r="BN103" s="368"/>
      <c r="BO103" s="368"/>
      <c r="BP103" s="368"/>
      <c r="BQ103" s="368"/>
      <c r="BR103" s="368"/>
      <c r="BS103" s="368"/>
      <c r="BT103" s="368"/>
      <c r="BU103" s="368"/>
      <c r="BV103" s="368"/>
    </row>
    <row r="104" spans="3:74" x14ac:dyDescent="0.2">
      <c r="BK104" s="368"/>
      <c r="BL104" s="368"/>
      <c r="BM104" s="368"/>
      <c r="BN104" s="368"/>
      <c r="BO104" s="368"/>
      <c r="BP104" s="368"/>
      <c r="BQ104" s="368"/>
      <c r="BR104" s="368"/>
      <c r="BS104" s="368"/>
      <c r="BT104" s="368"/>
      <c r="BU104" s="368"/>
      <c r="BV104" s="368"/>
    </row>
    <row r="105" spans="3:74" x14ac:dyDescent="0.2">
      <c r="BK105" s="368"/>
      <c r="BL105" s="368"/>
      <c r="BM105" s="368"/>
      <c r="BN105" s="368"/>
      <c r="BO105" s="368"/>
      <c r="BP105" s="368"/>
      <c r="BQ105" s="368"/>
      <c r="BR105" s="368"/>
      <c r="BS105" s="368"/>
      <c r="BT105" s="368"/>
      <c r="BU105" s="368"/>
      <c r="BV105" s="368"/>
    </row>
    <row r="106" spans="3:74" x14ac:dyDescent="0.2">
      <c r="BK106" s="368"/>
      <c r="BL106" s="368"/>
      <c r="BM106" s="368"/>
      <c r="BN106" s="368"/>
      <c r="BO106" s="368"/>
      <c r="BP106" s="368"/>
      <c r="BQ106" s="368"/>
      <c r="BR106" s="368"/>
      <c r="BS106" s="368"/>
      <c r="BT106" s="368"/>
      <c r="BU106" s="368"/>
      <c r="BV106" s="368"/>
    </row>
    <row r="107" spans="3:74" x14ac:dyDescent="0.2">
      <c r="BK107" s="368"/>
      <c r="BL107" s="368"/>
      <c r="BM107" s="368"/>
      <c r="BN107" s="368"/>
      <c r="BO107" s="368"/>
      <c r="BP107" s="368"/>
      <c r="BQ107" s="368"/>
      <c r="BR107" s="368"/>
      <c r="BS107" s="368"/>
      <c r="BT107" s="368"/>
      <c r="BU107" s="368"/>
      <c r="BV107" s="368"/>
    </row>
    <row r="108" spans="3:74" x14ac:dyDescent="0.2">
      <c r="BK108" s="368"/>
      <c r="BL108" s="368"/>
      <c r="BM108" s="368"/>
      <c r="BN108" s="368"/>
      <c r="BO108" s="368"/>
      <c r="BP108" s="368"/>
      <c r="BQ108" s="368"/>
      <c r="BR108" s="368"/>
      <c r="BS108" s="368"/>
      <c r="BT108" s="368"/>
      <c r="BU108" s="368"/>
      <c r="BV108" s="368"/>
    </row>
    <row r="109" spans="3:74" x14ac:dyDescent="0.2">
      <c r="BK109" s="368"/>
      <c r="BL109" s="368"/>
      <c r="BM109" s="368"/>
      <c r="BN109" s="368"/>
      <c r="BO109" s="368"/>
      <c r="BP109" s="368"/>
      <c r="BQ109" s="368"/>
      <c r="BR109" s="368"/>
      <c r="BS109" s="368"/>
      <c r="BT109" s="368"/>
      <c r="BU109" s="368"/>
      <c r="BV109" s="368"/>
    </row>
    <row r="110" spans="3:74" x14ac:dyDescent="0.2">
      <c r="BK110" s="368"/>
      <c r="BL110" s="368"/>
      <c r="BM110" s="368"/>
      <c r="BN110" s="368"/>
      <c r="BO110" s="368"/>
      <c r="BP110" s="368"/>
      <c r="BQ110" s="368"/>
      <c r="BR110" s="368"/>
      <c r="BS110" s="368"/>
      <c r="BT110" s="368"/>
      <c r="BU110" s="368"/>
      <c r="BV110" s="368"/>
    </row>
    <row r="111" spans="3:74" x14ac:dyDescent="0.2">
      <c r="BK111" s="368"/>
      <c r="BL111" s="368"/>
      <c r="BM111" s="368"/>
      <c r="BN111" s="368"/>
      <c r="BO111" s="368"/>
      <c r="BP111" s="368"/>
      <c r="BQ111" s="368"/>
      <c r="BR111" s="368"/>
      <c r="BS111" s="368"/>
      <c r="BT111" s="368"/>
      <c r="BU111" s="368"/>
      <c r="BV111" s="368"/>
    </row>
    <row r="112" spans="3:74" x14ac:dyDescent="0.2">
      <c r="BK112" s="368"/>
      <c r="BL112" s="368"/>
      <c r="BM112" s="368"/>
      <c r="BN112" s="368"/>
      <c r="BO112" s="368"/>
      <c r="BP112" s="368"/>
      <c r="BQ112" s="368"/>
      <c r="BR112" s="368"/>
      <c r="BS112" s="368"/>
      <c r="BT112" s="368"/>
      <c r="BU112" s="368"/>
      <c r="BV112" s="368"/>
    </row>
    <row r="113" spans="63:74" x14ac:dyDescent="0.2">
      <c r="BK113" s="368"/>
      <c r="BL113" s="368"/>
      <c r="BM113" s="368"/>
      <c r="BN113" s="368"/>
      <c r="BO113" s="368"/>
      <c r="BP113" s="368"/>
      <c r="BQ113" s="368"/>
      <c r="BR113" s="368"/>
      <c r="BS113" s="368"/>
      <c r="BT113" s="368"/>
      <c r="BU113" s="368"/>
      <c r="BV113" s="368"/>
    </row>
    <row r="114" spans="63:74" x14ac:dyDescent="0.2">
      <c r="BK114" s="368"/>
      <c r="BL114" s="368"/>
      <c r="BM114" s="368"/>
      <c r="BN114" s="368"/>
      <c r="BO114" s="368"/>
      <c r="BP114" s="368"/>
      <c r="BQ114" s="368"/>
      <c r="BR114" s="368"/>
      <c r="BS114" s="368"/>
      <c r="BT114" s="368"/>
      <c r="BU114" s="368"/>
      <c r="BV114" s="368"/>
    </row>
    <row r="115" spans="63:74" x14ac:dyDescent="0.2">
      <c r="BK115" s="368"/>
      <c r="BL115" s="368"/>
      <c r="BM115" s="368"/>
      <c r="BN115" s="368"/>
      <c r="BO115" s="368"/>
      <c r="BP115" s="368"/>
      <c r="BQ115" s="368"/>
      <c r="BR115" s="368"/>
      <c r="BS115" s="368"/>
      <c r="BT115" s="368"/>
      <c r="BU115" s="368"/>
      <c r="BV115" s="368"/>
    </row>
    <row r="116" spans="63:74" x14ac:dyDescent="0.2">
      <c r="BK116" s="368"/>
      <c r="BL116" s="368"/>
      <c r="BM116" s="368"/>
      <c r="BN116" s="368"/>
      <c r="BO116" s="368"/>
      <c r="BP116" s="368"/>
      <c r="BQ116" s="368"/>
      <c r="BR116" s="368"/>
      <c r="BS116" s="368"/>
      <c r="BT116" s="368"/>
      <c r="BU116" s="368"/>
      <c r="BV116" s="368"/>
    </row>
    <row r="117" spans="63:74" x14ac:dyDescent="0.2">
      <c r="BK117" s="368"/>
      <c r="BL117" s="368"/>
      <c r="BM117" s="368"/>
      <c r="BN117" s="368"/>
      <c r="BO117" s="368"/>
      <c r="BP117" s="368"/>
      <c r="BQ117" s="368"/>
      <c r="BR117" s="368"/>
      <c r="BS117" s="368"/>
      <c r="BT117" s="368"/>
      <c r="BU117" s="368"/>
      <c r="BV117" s="368"/>
    </row>
    <row r="118" spans="63:74" x14ac:dyDescent="0.2">
      <c r="BK118" s="368"/>
      <c r="BL118" s="368"/>
      <c r="BM118" s="368"/>
      <c r="BN118" s="368"/>
      <c r="BO118" s="368"/>
      <c r="BP118" s="368"/>
      <c r="BQ118" s="368"/>
      <c r="BR118" s="368"/>
      <c r="BS118" s="368"/>
      <c r="BT118" s="368"/>
      <c r="BU118" s="368"/>
      <c r="BV118" s="368"/>
    </row>
    <row r="119" spans="63:74" x14ac:dyDescent="0.2">
      <c r="BK119" s="368"/>
      <c r="BL119" s="368"/>
      <c r="BM119" s="368"/>
      <c r="BN119" s="368"/>
      <c r="BO119" s="368"/>
      <c r="BP119" s="368"/>
      <c r="BQ119" s="368"/>
      <c r="BR119" s="368"/>
      <c r="BS119" s="368"/>
      <c r="BT119" s="368"/>
      <c r="BU119" s="368"/>
      <c r="BV119" s="368"/>
    </row>
    <row r="120" spans="63:74" x14ac:dyDescent="0.2">
      <c r="BK120" s="368"/>
      <c r="BL120" s="368"/>
      <c r="BM120" s="368"/>
      <c r="BN120" s="368"/>
      <c r="BO120" s="368"/>
      <c r="BP120" s="368"/>
      <c r="BQ120" s="368"/>
      <c r="BR120" s="368"/>
      <c r="BS120" s="368"/>
      <c r="BT120" s="368"/>
      <c r="BU120" s="368"/>
      <c r="BV120" s="368"/>
    </row>
    <row r="121" spans="63:74" x14ac:dyDescent="0.2">
      <c r="BK121" s="368"/>
      <c r="BL121" s="368"/>
      <c r="BM121" s="368"/>
      <c r="BN121" s="368"/>
      <c r="BO121" s="368"/>
      <c r="BP121" s="368"/>
      <c r="BQ121" s="368"/>
      <c r="BR121" s="368"/>
      <c r="BS121" s="368"/>
      <c r="BT121" s="368"/>
      <c r="BU121" s="368"/>
      <c r="BV121" s="368"/>
    </row>
    <row r="122" spans="63:74" x14ac:dyDescent="0.2">
      <c r="BK122" s="368"/>
      <c r="BL122" s="368"/>
      <c r="BM122" s="368"/>
      <c r="BN122" s="368"/>
      <c r="BO122" s="368"/>
      <c r="BP122" s="368"/>
      <c r="BQ122" s="368"/>
      <c r="BR122" s="368"/>
      <c r="BS122" s="368"/>
      <c r="BT122" s="368"/>
      <c r="BU122" s="368"/>
      <c r="BV122" s="368"/>
    </row>
    <row r="123" spans="63:74" x14ac:dyDescent="0.2">
      <c r="BK123" s="368"/>
      <c r="BL123" s="368"/>
      <c r="BM123" s="368"/>
      <c r="BN123" s="368"/>
      <c r="BO123" s="368"/>
      <c r="BP123" s="368"/>
      <c r="BQ123" s="368"/>
      <c r="BR123" s="368"/>
      <c r="BS123" s="368"/>
      <c r="BT123" s="368"/>
      <c r="BU123" s="368"/>
      <c r="BV123" s="368"/>
    </row>
    <row r="124" spans="63:74" x14ac:dyDescent="0.2">
      <c r="BK124" s="368"/>
      <c r="BL124" s="368"/>
      <c r="BM124" s="368"/>
      <c r="BN124" s="368"/>
      <c r="BO124" s="368"/>
      <c r="BP124" s="368"/>
      <c r="BQ124" s="368"/>
      <c r="BR124" s="368"/>
      <c r="BS124" s="368"/>
      <c r="BT124" s="368"/>
      <c r="BU124" s="368"/>
      <c r="BV124" s="368"/>
    </row>
    <row r="125" spans="63:74" x14ac:dyDescent="0.2">
      <c r="BK125" s="368"/>
      <c r="BL125" s="368"/>
      <c r="BM125" s="368"/>
      <c r="BN125" s="368"/>
      <c r="BO125" s="368"/>
      <c r="BP125" s="368"/>
      <c r="BQ125" s="368"/>
      <c r="BR125" s="368"/>
      <c r="BS125" s="368"/>
      <c r="BT125" s="368"/>
      <c r="BU125" s="368"/>
      <c r="BV125" s="368"/>
    </row>
    <row r="126" spans="63:74" x14ac:dyDescent="0.2">
      <c r="BK126" s="368"/>
      <c r="BL126" s="368"/>
      <c r="BM126" s="368"/>
      <c r="BN126" s="368"/>
      <c r="BO126" s="368"/>
      <c r="BP126" s="368"/>
      <c r="BQ126" s="368"/>
      <c r="BR126" s="368"/>
      <c r="BS126" s="368"/>
      <c r="BT126" s="368"/>
      <c r="BU126" s="368"/>
      <c r="BV126" s="368"/>
    </row>
    <row r="127" spans="63:74" x14ac:dyDescent="0.2">
      <c r="BK127" s="368"/>
      <c r="BL127" s="368"/>
      <c r="BM127" s="368"/>
      <c r="BN127" s="368"/>
      <c r="BO127" s="368"/>
      <c r="BP127" s="368"/>
      <c r="BQ127" s="368"/>
      <c r="BR127" s="368"/>
      <c r="BS127" s="368"/>
      <c r="BT127" s="368"/>
      <c r="BU127" s="368"/>
      <c r="BV127" s="368"/>
    </row>
    <row r="128" spans="63:74" x14ac:dyDescent="0.2">
      <c r="BK128" s="368"/>
      <c r="BL128" s="368"/>
      <c r="BM128" s="368"/>
      <c r="BN128" s="368"/>
      <c r="BO128" s="368"/>
      <c r="BP128" s="368"/>
      <c r="BQ128" s="368"/>
      <c r="BR128" s="368"/>
      <c r="BS128" s="368"/>
      <c r="BT128" s="368"/>
      <c r="BU128" s="368"/>
      <c r="BV128" s="368"/>
    </row>
    <row r="129" spans="63:74" x14ac:dyDescent="0.2">
      <c r="BK129" s="368"/>
      <c r="BL129" s="368"/>
      <c r="BM129" s="368"/>
      <c r="BN129" s="368"/>
      <c r="BO129" s="368"/>
      <c r="BP129" s="368"/>
      <c r="BQ129" s="368"/>
      <c r="BR129" s="368"/>
      <c r="BS129" s="368"/>
      <c r="BT129" s="368"/>
      <c r="BU129" s="368"/>
      <c r="BV129" s="368"/>
    </row>
    <row r="130" spans="63:74" x14ac:dyDescent="0.2">
      <c r="BK130" s="368"/>
      <c r="BL130" s="368"/>
      <c r="BM130" s="368"/>
      <c r="BN130" s="368"/>
      <c r="BO130" s="368"/>
      <c r="BP130" s="368"/>
      <c r="BQ130" s="368"/>
      <c r="BR130" s="368"/>
      <c r="BS130" s="368"/>
      <c r="BT130" s="368"/>
      <c r="BU130" s="368"/>
      <c r="BV130" s="368"/>
    </row>
    <row r="131" spans="63:74" x14ac:dyDescent="0.2">
      <c r="BK131" s="368"/>
      <c r="BL131" s="368"/>
      <c r="BM131" s="368"/>
      <c r="BN131" s="368"/>
      <c r="BO131" s="368"/>
      <c r="BP131" s="368"/>
      <c r="BQ131" s="368"/>
      <c r="BR131" s="368"/>
      <c r="BS131" s="368"/>
      <c r="BT131" s="368"/>
      <c r="BU131" s="368"/>
      <c r="BV131" s="368"/>
    </row>
    <row r="132" spans="63:74" x14ac:dyDescent="0.2">
      <c r="BK132" s="368"/>
      <c r="BL132" s="368"/>
      <c r="BM132" s="368"/>
      <c r="BN132" s="368"/>
      <c r="BO132" s="368"/>
      <c r="BP132" s="368"/>
      <c r="BQ132" s="368"/>
      <c r="BR132" s="368"/>
      <c r="BS132" s="368"/>
      <c r="BT132" s="368"/>
      <c r="BU132" s="368"/>
      <c r="BV132" s="368"/>
    </row>
    <row r="133" spans="63:74" x14ac:dyDescent="0.2">
      <c r="BK133" s="368"/>
      <c r="BL133" s="368"/>
      <c r="BM133" s="368"/>
      <c r="BN133" s="368"/>
      <c r="BO133" s="368"/>
      <c r="BP133" s="368"/>
      <c r="BQ133" s="368"/>
      <c r="BR133" s="368"/>
      <c r="BS133" s="368"/>
      <c r="BT133" s="368"/>
      <c r="BU133" s="368"/>
      <c r="BV133" s="368"/>
    </row>
    <row r="134" spans="63:74" x14ac:dyDescent="0.2">
      <c r="BK134" s="368"/>
      <c r="BL134" s="368"/>
      <c r="BM134" s="368"/>
      <c r="BN134" s="368"/>
      <c r="BO134" s="368"/>
      <c r="BP134" s="368"/>
      <c r="BQ134" s="368"/>
      <c r="BR134" s="368"/>
      <c r="BS134" s="368"/>
      <c r="BT134" s="368"/>
      <c r="BU134" s="368"/>
      <c r="BV134" s="368"/>
    </row>
    <row r="135" spans="63:74" x14ac:dyDescent="0.2">
      <c r="BK135" s="368"/>
      <c r="BL135" s="368"/>
      <c r="BM135" s="368"/>
      <c r="BN135" s="368"/>
      <c r="BO135" s="368"/>
      <c r="BP135" s="368"/>
      <c r="BQ135" s="368"/>
      <c r="BR135" s="368"/>
      <c r="BS135" s="368"/>
      <c r="BT135" s="368"/>
      <c r="BU135" s="368"/>
      <c r="BV135" s="368"/>
    </row>
    <row r="136" spans="63:74" x14ac:dyDescent="0.2">
      <c r="BK136" s="368"/>
      <c r="BL136" s="368"/>
      <c r="BM136" s="368"/>
      <c r="BN136" s="368"/>
      <c r="BO136" s="368"/>
      <c r="BP136" s="368"/>
      <c r="BQ136" s="368"/>
      <c r="BR136" s="368"/>
      <c r="BS136" s="368"/>
      <c r="BT136" s="368"/>
      <c r="BU136" s="368"/>
      <c r="BV136" s="368"/>
    </row>
    <row r="137" spans="63:74" x14ac:dyDescent="0.2">
      <c r="BK137" s="368"/>
      <c r="BL137" s="368"/>
      <c r="BM137" s="368"/>
      <c r="BN137" s="368"/>
      <c r="BO137" s="368"/>
      <c r="BP137" s="368"/>
      <c r="BQ137" s="368"/>
      <c r="BR137" s="368"/>
      <c r="BS137" s="368"/>
      <c r="BT137" s="368"/>
      <c r="BU137" s="368"/>
      <c r="BV137" s="368"/>
    </row>
    <row r="138" spans="63:74" x14ac:dyDescent="0.2">
      <c r="BK138" s="368"/>
      <c r="BL138" s="368"/>
      <c r="BM138" s="368"/>
      <c r="BN138" s="368"/>
      <c r="BO138" s="368"/>
      <c r="BP138" s="368"/>
      <c r="BQ138" s="368"/>
      <c r="BR138" s="368"/>
      <c r="BS138" s="368"/>
      <c r="BT138" s="368"/>
      <c r="BU138" s="368"/>
      <c r="BV138" s="368"/>
    </row>
    <row r="139" spans="63:74" x14ac:dyDescent="0.2">
      <c r="BK139" s="368"/>
      <c r="BL139" s="368"/>
      <c r="BM139" s="368"/>
      <c r="BN139" s="368"/>
      <c r="BO139" s="368"/>
      <c r="BP139" s="368"/>
      <c r="BQ139" s="368"/>
      <c r="BR139" s="368"/>
      <c r="BS139" s="368"/>
      <c r="BT139" s="368"/>
      <c r="BU139" s="368"/>
      <c r="BV139" s="368"/>
    </row>
    <row r="140" spans="63:74" x14ac:dyDescent="0.2">
      <c r="BK140" s="368"/>
      <c r="BL140" s="368"/>
      <c r="BM140" s="368"/>
      <c r="BN140" s="368"/>
      <c r="BO140" s="368"/>
      <c r="BP140" s="368"/>
      <c r="BQ140" s="368"/>
      <c r="BR140" s="368"/>
      <c r="BS140" s="368"/>
      <c r="BT140" s="368"/>
      <c r="BU140" s="368"/>
      <c r="BV140" s="368"/>
    </row>
    <row r="141" spans="63:74" x14ac:dyDescent="0.2">
      <c r="BK141" s="368"/>
      <c r="BL141" s="368"/>
      <c r="BM141" s="368"/>
      <c r="BN141" s="368"/>
      <c r="BO141" s="368"/>
      <c r="BP141" s="368"/>
      <c r="BQ141" s="368"/>
      <c r="BR141" s="368"/>
      <c r="BS141" s="368"/>
      <c r="BT141" s="368"/>
      <c r="BU141" s="368"/>
      <c r="BV141" s="368"/>
    </row>
    <row r="142" spans="63:74" x14ac:dyDescent="0.2">
      <c r="BK142" s="368"/>
      <c r="BL142" s="368"/>
      <c r="BM142" s="368"/>
      <c r="BN142" s="368"/>
      <c r="BO142" s="368"/>
      <c r="BP142" s="368"/>
      <c r="BQ142" s="368"/>
      <c r="BR142" s="368"/>
      <c r="BS142" s="368"/>
      <c r="BT142" s="368"/>
      <c r="BU142" s="368"/>
      <c r="BV142" s="368"/>
    </row>
    <row r="143" spans="63:74" x14ac:dyDescent="0.2">
      <c r="BK143" s="368"/>
      <c r="BL143" s="368"/>
      <c r="BM143" s="368"/>
      <c r="BN143" s="368"/>
      <c r="BO143" s="368"/>
      <c r="BP143" s="368"/>
      <c r="BQ143" s="368"/>
      <c r="BR143" s="368"/>
      <c r="BS143" s="368"/>
      <c r="BT143" s="368"/>
      <c r="BU143" s="368"/>
      <c r="BV143" s="368"/>
    </row>
    <row r="144" spans="63:74" x14ac:dyDescent="0.2">
      <c r="BK144" s="368"/>
      <c r="BL144" s="368"/>
      <c r="BM144" s="368"/>
      <c r="BN144" s="368"/>
      <c r="BO144" s="368"/>
      <c r="BP144" s="368"/>
      <c r="BQ144" s="368"/>
      <c r="BR144" s="368"/>
      <c r="BS144" s="368"/>
      <c r="BT144" s="368"/>
      <c r="BU144" s="368"/>
      <c r="BV144" s="368"/>
    </row>
  </sheetData>
  <mergeCells count="17">
    <mergeCell ref="B56:Q56"/>
    <mergeCell ref="B57:Q57"/>
    <mergeCell ref="B58:Q58"/>
    <mergeCell ref="A1:A2"/>
    <mergeCell ref="B50:Q50"/>
    <mergeCell ref="B52:Q52"/>
    <mergeCell ref="B53:Q53"/>
    <mergeCell ref="B54:Q54"/>
    <mergeCell ref="B51:Q51"/>
    <mergeCell ref="B55:Q55"/>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4"/>
  <sheetViews>
    <sheetView showGridLines="0" workbookViewId="0">
      <pane xSplit="2" ySplit="4" topLeftCell="AQ39" activePane="bottomRight" state="frozen"/>
      <selection pane="topRight" activeCell="C1" sqref="C1"/>
      <selection pane="bottomLeft" activeCell="A5" sqref="A5"/>
      <selection pane="bottomRight" activeCell="AW62" sqref="AW62"/>
    </sheetView>
  </sheetViews>
  <sheetFormatPr defaultColWidth="11" defaultRowHeight="11.25" x14ac:dyDescent="0.2"/>
  <cols>
    <col min="1" max="1" width="10.5703125" style="549" customWidth="1"/>
    <col min="2" max="2" width="24.42578125" style="549" customWidth="1"/>
    <col min="3" max="57" width="6.5703125" style="549" customWidth="1"/>
    <col min="58" max="58" width="6.5703125" style="716" customWidth="1"/>
    <col min="59" max="74" width="6.5703125" style="549" customWidth="1"/>
    <col min="75" max="238" width="11" style="549"/>
    <col min="239" max="239" width="1.5703125" style="549" customWidth="1"/>
    <col min="240" max="16384" width="11" style="549"/>
  </cols>
  <sheetData>
    <row r="1" spans="1:74" ht="12.75" customHeight="1" x14ac:dyDescent="0.2">
      <c r="A1" s="765" t="s">
        <v>1023</v>
      </c>
      <c r="B1" s="547" t="s">
        <v>498</v>
      </c>
      <c r="C1" s="547"/>
      <c r="D1" s="547"/>
      <c r="E1" s="547"/>
      <c r="F1" s="547"/>
      <c r="G1" s="547"/>
      <c r="H1" s="547"/>
      <c r="I1" s="547"/>
      <c r="J1" s="547"/>
      <c r="K1" s="547"/>
      <c r="L1" s="547"/>
      <c r="M1" s="547"/>
      <c r="N1" s="547"/>
      <c r="O1" s="547"/>
      <c r="P1" s="547"/>
      <c r="Q1" s="547"/>
      <c r="R1" s="547"/>
      <c r="S1" s="547"/>
      <c r="T1" s="547"/>
      <c r="U1" s="547"/>
      <c r="V1" s="547"/>
      <c r="W1" s="547"/>
      <c r="X1" s="547"/>
      <c r="Y1" s="547"/>
      <c r="Z1" s="547"/>
      <c r="AA1" s="547"/>
      <c r="AB1" s="547"/>
      <c r="AC1" s="547"/>
      <c r="AD1" s="547"/>
      <c r="AE1" s="547"/>
      <c r="AF1" s="547"/>
      <c r="AG1" s="547"/>
      <c r="AH1" s="547"/>
      <c r="AI1" s="547"/>
      <c r="AJ1" s="547"/>
      <c r="AK1" s="547"/>
      <c r="AL1" s="547"/>
      <c r="AM1" s="547"/>
      <c r="AN1" s="547"/>
      <c r="AO1" s="547"/>
      <c r="AP1" s="547"/>
      <c r="AQ1" s="547"/>
      <c r="AR1" s="547"/>
      <c r="AS1" s="547"/>
      <c r="AT1" s="547"/>
      <c r="AU1" s="547"/>
      <c r="AV1" s="547"/>
      <c r="AW1" s="547"/>
      <c r="AX1" s="547"/>
      <c r="AY1" s="547"/>
      <c r="AZ1" s="547"/>
      <c r="BA1" s="547"/>
      <c r="BB1" s="547"/>
      <c r="BC1" s="547"/>
      <c r="BD1" s="547"/>
      <c r="BE1" s="547"/>
      <c r="BF1" s="547"/>
      <c r="BG1" s="547"/>
      <c r="BH1" s="547"/>
      <c r="BI1" s="547"/>
      <c r="BJ1" s="547"/>
      <c r="BK1" s="547"/>
      <c r="BL1" s="547"/>
      <c r="BM1" s="547"/>
      <c r="BN1" s="547"/>
      <c r="BO1" s="547"/>
      <c r="BP1" s="547"/>
      <c r="BQ1" s="547"/>
      <c r="BR1" s="547"/>
      <c r="BS1" s="547"/>
      <c r="BT1" s="547"/>
      <c r="BU1" s="547"/>
      <c r="BV1" s="547"/>
    </row>
    <row r="2" spans="1:74" ht="12.75" customHeight="1" x14ac:dyDescent="0.2">
      <c r="A2" s="766"/>
      <c r="B2" s="542" t="str">
        <f>"U.S. Energy Information Administration  |  Short-Term Energy Outlook  - "&amp;Dates!D1</f>
        <v>U.S. Energy Information Administration  |  Short-Term Energy Outlook  - February 2016</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550"/>
      <c r="BE2" s="550"/>
      <c r="BF2" s="707"/>
      <c r="BG2" s="550"/>
      <c r="BH2" s="550"/>
      <c r="BI2" s="550"/>
      <c r="BJ2" s="550"/>
      <c r="BK2" s="550"/>
      <c r="BL2" s="550"/>
      <c r="BM2" s="550"/>
      <c r="BN2" s="550"/>
      <c r="BO2" s="550"/>
      <c r="BP2" s="550"/>
      <c r="BQ2" s="550"/>
      <c r="BR2" s="550"/>
      <c r="BS2" s="550"/>
      <c r="BT2" s="550"/>
      <c r="BU2" s="550"/>
      <c r="BV2" s="550"/>
    </row>
    <row r="3" spans="1:74" ht="12.75" customHeight="1" x14ac:dyDescent="0.2">
      <c r="A3" s="551"/>
      <c r="B3" s="552"/>
      <c r="C3" s="770">
        <f>Dates!D3</f>
        <v>2012</v>
      </c>
      <c r="D3" s="771"/>
      <c r="E3" s="771"/>
      <c r="F3" s="771"/>
      <c r="G3" s="771"/>
      <c r="H3" s="771"/>
      <c r="I3" s="771"/>
      <c r="J3" s="771"/>
      <c r="K3" s="771"/>
      <c r="L3" s="771"/>
      <c r="M3" s="771"/>
      <c r="N3" s="819"/>
      <c r="O3" s="770">
        <f>C3+1</f>
        <v>2013</v>
      </c>
      <c r="P3" s="771"/>
      <c r="Q3" s="771"/>
      <c r="R3" s="771"/>
      <c r="S3" s="771"/>
      <c r="T3" s="771"/>
      <c r="U3" s="771"/>
      <c r="V3" s="771"/>
      <c r="W3" s="771"/>
      <c r="X3" s="771"/>
      <c r="Y3" s="771"/>
      <c r="Z3" s="819"/>
      <c r="AA3" s="770">
        <f>O3+1</f>
        <v>2014</v>
      </c>
      <c r="AB3" s="771"/>
      <c r="AC3" s="771"/>
      <c r="AD3" s="771"/>
      <c r="AE3" s="771"/>
      <c r="AF3" s="771"/>
      <c r="AG3" s="771"/>
      <c r="AH3" s="771"/>
      <c r="AI3" s="771"/>
      <c r="AJ3" s="771"/>
      <c r="AK3" s="771"/>
      <c r="AL3" s="819"/>
      <c r="AM3" s="770">
        <f>AA3+1</f>
        <v>2015</v>
      </c>
      <c r="AN3" s="771"/>
      <c r="AO3" s="771"/>
      <c r="AP3" s="771"/>
      <c r="AQ3" s="771"/>
      <c r="AR3" s="771"/>
      <c r="AS3" s="771"/>
      <c r="AT3" s="771"/>
      <c r="AU3" s="771"/>
      <c r="AV3" s="771"/>
      <c r="AW3" s="771"/>
      <c r="AX3" s="819"/>
      <c r="AY3" s="770">
        <f>AM3+1</f>
        <v>2016</v>
      </c>
      <c r="AZ3" s="771"/>
      <c r="BA3" s="771"/>
      <c r="BB3" s="771"/>
      <c r="BC3" s="771"/>
      <c r="BD3" s="771"/>
      <c r="BE3" s="771"/>
      <c r="BF3" s="771"/>
      <c r="BG3" s="771"/>
      <c r="BH3" s="771"/>
      <c r="BI3" s="771"/>
      <c r="BJ3" s="819"/>
      <c r="BK3" s="770">
        <f>AY3+1</f>
        <v>2017</v>
      </c>
      <c r="BL3" s="771"/>
      <c r="BM3" s="771"/>
      <c r="BN3" s="771"/>
      <c r="BO3" s="771"/>
      <c r="BP3" s="771"/>
      <c r="BQ3" s="771"/>
      <c r="BR3" s="771"/>
      <c r="BS3" s="771"/>
      <c r="BT3" s="771"/>
      <c r="BU3" s="771"/>
      <c r="BV3" s="819"/>
    </row>
    <row r="4" spans="1:74" ht="12.75" customHeight="1" x14ac:dyDescent="0.2">
      <c r="A4" s="551"/>
      <c r="B4" s="553"/>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A5" s="551"/>
      <c r="B5" s="129" t="s">
        <v>368</v>
      </c>
      <c r="C5" s="554"/>
      <c r="D5" s="555"/>
      <c r="E5" s="555"/>
      <c r="F5" s="555"/>
      <c r="G5" s="555"/>
      <c r="H5" s="555"/>
      <c r="I5" s="555"/>
      <c r="J5" s="555"/>
      <c r="K5" s="555"/>
      <c r="L5" s="555"/>
      <c r="M5" s="555"/>
      <c r="N5" s="556"/>
      <c r="O5" s="554"/>
      <c r="P5" s="555"/>
      <c r="Q5" s="555"/>
      <c r="R5" s="555"/>
      <c r="S5" s="555"/>
      <c r="T5" s="555"/>
      <c r="U5" s="555"/>
      <c r="V5" s="555"/>
      <c r="W5" s="555"/>
      <c r="X5" s="555"/>
      <c r="Y5" s="555"/>
      <c r="Z5" s="556"/>
      <c r="AA5" s="554"/>
      <c r="AB5" s="555"/>
      <c r="AC5" s="555"/>
      <c r="AD5" s="555"/>
      <c r="AE5" s="555"/>
      <c r="AF5" s="555"/>
      <c r="AG5" s="555"/>
      <c r="AH5" s="555"/>
      <c r="AI5" s="555"/>
      <c r="AJ5" s="555"/>
      <c r="AK5" s="555"/>
      <c r="AL5" s="556"/>
      <c r="AM5" s="554"/>
      <c r="AN5" s="555"/>
      <c r="AO5" s="555"/>
      <c r="AP5" s="555"/>
      <c r="AQ5" s="555"/>
      <c r="AR5" s="555"/>
      <c r="AS5" s="555"/>
      <c r="AT5" s="555"/>
      <c r="AU5" s="555"/>
      <c r="AV5" s="555"/>
      <c r="AW5" s="555"/>
      <c r="AX5" s="556"/>
      <c r="AY5" s="554"/>
      <c r="AZ5" s="555"/>
      <c r="BA5" s="555"/>
      <c r="BB5" s="555"/>
      <c r="BC5" s="555"/>
      <c r="BD5" s="555"/>
      <c r="BE5" s="555"/>
      <c r="BF5" s="555"/>
      <c r="BG5" s="555"/>
      <c r="BH5" s="555"/>
      <c r="BI5" s="555"/>
      <c r="BJ5" s="556"/>
      <c r="BK5" s="554"/>
      <c r="BL5" s="555"/>
      <c r="BM5" s="555"/>
      <c r="BN5" s="555"/>
      <c r="BO5" s="555"/>
      <c r="BP5" s="555"/>
      <c r="BQ5" s="555"/>
      <c r="BR5" s="555"/>
      <c r="BS5" s="555"/>
      <c r="BT5" s="555"/>
      <c r="BU5" s="555"/>
      <c r="BV5" s="556"/>
    </row>
    <row r="6" spans="1:74" ht="11.1" customHeight="1" x14ac:dyDescent="0.2">
      <c r="A6" s="557" t="s">
        <v>386</v>
      </c>
      <c r="B6" s="558" t="s">
        <v>91</v>
      </c>
      <c r="C6" s="275">
        <v>4164.2254605999997</v>
      </c>
      <c r="D6" s="275">
        <v>3926.6222886</v>
      </c>
      <c r="E6" s="275">
        <v>3404.0498787000001</v>
      </c>
      <c r="F6" s="275">
        <v>3209.51467</v>
      </c>
      <c r="G6" s="275">
        <v>3741.3756800000001</v>
      </c>
      <c r="H6" s="275">
        <v>4375.3678503000001</v>
      </c>
      <c r="I6" s="275">
        <v>5175.8149034999997</v>
      </c>
      <c r="J6" s="275">
        <v>4909.0662774000002</v>
      </c>
      <c r="K6" s="275">
        <v>4186.2869190000001</v>
      </c>
      <c r="L6" s="275">
        <v>3903.204459</v>
      </c>
      <c r="M6" s="275">
        <v>4290.9021726999999</v>
      </c>
      <c r="N6" s="275">
        <v>4325.1260334999997</v>
      </c>
      <c r="O6" s="275">
        <v>4454.9942112999997</v>
      </c>
      <c r="P6" s="275">
        <v>4412.3858679000004</v>
      </c>
      <c r="Q6" s="275">
        <v>4213.9858013000003</v>
      </c>
      <c r="R6" s="275">
        <v>3727.8227336999998</v>
      </c>
      <c r="S6" s="275">
        <v>3855.2419218999999</v>
      </c>
      <c r="T6" s="275">
        <v>4609.4405150000002</v>
      </c>
      <c r="U6" s="275">
        <v>4931.1887832000002</v>
      </c>
      <c r="V6" s="275">
        <v>4820.1952381000001</v>
      </c>
      <c r="W6" s="275">
        <v>4437.0145583000003</v>
      </c>
      <c r="X6" s="275">
        <v>3903.1094306</v>
      </c>
      <c r="Y6" s="275">
        <v>4031.3243077000002</v>
      </c>
      <c r="Z6" s="275">
        <v>4576.1182206000003</v>
      </c>
      <c r="AA6" s="275">
        <v>5067.6570326000001</v>
      </c>
      <c r="AB6" s="275">
        <v>5117.6602479000003</v>
      </c>
      <c r="AC6" s="275">
        <v>4401.3742184000002</v>
      </c>
      <c r="AD6" s="275">
        <v>3642.6863712999998</v>
      </c>
      <c r="AE6" s="275">
        <v>3831.8000035</v>
      </c>
      <c r="AF6" s="275">
        <v>4585.8973660000001</v>
      </c>
      <c r="AG6" s="275">
        <v>4826.6792603000004</v>
      </c>
      <c r="AH6" s="275">
        <v>4788.7620270999996</v>
      </c>
      <c r="AI6" s="275">
        <v>4203.6794687000001</v>
      </c>
      <c r="AJ6" s="275">
        <v>3590.1921639000002</v>
      </c>
      <c r="AK6" s="275">
        <v>3970.9146286999999</v>
      </c>
      <c r="AL6" s="275">
        <v>4020.0037323000001</v>
      </c>
      <c r="AM6" s="275">
        <v>4274.4696506</v>
      </c>
      <c r="AN6" s="275">
        <v>4541.0762904000003</v>
      </c>
      <c r="AO6" s="275">
        <v>3501.4174674000001</v>
      </c>
      <c r="AP6" s="275">
        <v>2954.8536089999998</v>
      </c>
      <c r="AQ6" s="275">
        <v>3379.7996939</v>
      </c>
      <c r="AR6" s="275">
        <v>4204.6363167</v>
      </c>
      <c r="AS6" s="275">
        <v>4503.2681806000001</v>
      </c>
      <c r="AT6" s="275">
        <v>4364.0954232000004</v>
      </c>
      <c r="AU6" s="275">
        <v>3949.6304236999999</v>
      </c>
      <c r="AV6" s="275">
        <v>3142.2209985999998</v>
      </c>
      <c r="AW6" s="275">
        <v>2926.2992908000001</v>
      </c>
      <c r="AX6" s="275">
        <v>3301.3040000000001</v>
      </c>
      <c r="AY6" s="275">
        <v>3883.5189999999998</v>
      </c>
      <c r="AZ6" s="338">
        <v>3862.7289999999998</v>
      </c>
      <c r="BA6" s="338">
        <v>3478.5329999999999</v>
      </c>
      <c r="BB6" s="338">
        <v>3093.1709999999998</v>
      </c>
      <c r="BC6" s="338">
        <v>3311.2359999999999</v>
      </c>
      <c r="BD6" s="338">
        <v>4001.0709999999999</v>
      </c>
      <c r="BE6" s="338">
        <v>4451.0510000000004</v>
      </c>
      <c r="BF6" s="338">
        <v>4474.7470000000003</v>
      </c>
      <c r="BG6" s="338">
        <v>3808.3339999999998</v>
      </c>
      <c r="BH6" s="338">
        <v>3317.663</v>
      </c>
      <c r="BI6" s="338">
        <v>3306.36</v>
      </c>
      <c r="BJ6" s="338">
        <v>3977.607</v>
      </c>
      <c r="BK6" s="338">
        <v>4334.2929999999997</v>
      </c>
      <c r="BL6" s="338">
        <v>4099.0370000000003</v>
      </c>
      <c r="BM6" s="338">
        <v>3566.6320000000001</v>
      </c>
      <c r="BN6" s="338">
        <v>3122.8440000000001</v>
      </c>
      <c r="BO6" s="338">
        <v>3287.5160000000001</v>
      </c>
      <c r="BP6" s="338">
        <v>3964.8969999999999</v>
      </c>
      <c r="BQ6" s="338">
        <v>4439.4369999999999</v>
      </c>
      <c r="BR6" s="338">
        <v>4454.259</v>
      </c>
      <c r="BS6" s="338">
        <v>3800.9879999999998</v>
      </c>
      <c r="BT6" s="338">
        <v>3332.52</v>
      </c>
      <c r="BU6" s="338">
        <v>3274.6990000000001</v>
      </c>
      <c r="BV6" s="338">
        <v>3932.2640000000001</v>
      </c>
    </row>
    <row r="7" spans="1:74" ht="11.1" customHeight="1" x14ac:dyDescent="0.2">
      <c r="A7" s="557" t="s">
        <v>387</v>
      </c>
      <c r="B7" s="558" t="s">
        <v>92</v>
      </c>
      <c r="C7" s="275">
        <v>2927.7704152000001</v>
      </c>
      <c r="D7" s="275">
        <v>3124.4752223999999</v>
      </c>
      <c r="E7" s="275">
        <v>2975.8274938999998</v>
      </c>
      <c r="F7" s="275">
        <v>3160.95318</v>
      </c>
      <c r="G7" s="275">
        <v>3462.9616538999999</v>
      </c>
      <c r="H7" s="275">
        <v>3853.2500762999998</v>
      </c>
      <c r="I7" s="275">
        <v>4479.4467426000001</v>
      </c>
      <c r="J7" s="275">
        <v>4249.5439819000003</v>
      </c>
      <c r="K7" s="275">
        <v>3600.4099916999999</v>
      </c>
      <c r="L7" s="275">
        <v>2958.8828945</v>
      </c>
      <c r="M7" s="275">
        <v>2672.315337</v>
      </c>
      <c r="N7" s="275">
        <v>2709.3256931999999</v>
      </c>
      <c r="O7" s="275">
        <v>2856.7435215999999</v>
      </c>
      <c r="P7" s="275">
        <v>2867.2526050000001</v>
      </c>
      <c r="Q7" s="275">
        <v>2733.0728439</v>
      </c>
      <c r="R7" s="275">
        <v>2601.2143633000001</v>
      </c>
      <c r="S7" s="275">
        <v>2703.72874</v>
      </c>
      <c r="T7" s="275">
        <v>3320.5021123000001</v>
      </c>
      <c r="U7" s="275">
        <v>3895.8380603000001</v>
      </c>
      <c r="V7" s="275">
        <v>3908.2708425999999</v>
      </c>
      <c r="W7" s="275">
        <v>3402.1077467</v>
      </c>
      <c r="X7" s="275">
        <v>2857.6580838999998</v>
      </c>
      <c r="Y7" s="275">
        <v>2809.5594652999998</v>
      </c>
      <c r="Z7" s="275">
        <v>2997.9448526000001</v>
      </c>
      <c r="AA7" s="275">
        <v>2937.4494665000002</v>
      </c>
      <c r="AB7" s="275">
        <v>2712.2254839000002</v>
      </c>
      <c r="AC7" s="275">
        <v>2520.997339</v>
      </c>
      <c r="AD7" s="275">
        <v>2559.3959503000001</v>
      </c>
      <c r="AE7" s="275">
        <v>2874.8282465000002</v>
      </c>
      <c r="AF7" s="275">
        <v>3282.2535573</v>
      </c>
      <c r="AG7" s="275">
        <v>3712.2989868</v>
      </c>
      <c r="AH7" s="275">
        <v>3946.7232887</v>
      </c>
      <c r="AI7" s="275">
        <v>3552.7194880000002</v>
      </c>
      <c r="AJ7" s="275">
        <v>3151.0649939</v>
      </c>
      <c r="AK7" s="275">
        <v>2811.7837436999998</v>
      </c>
      <c r="AL7" s="275">
        <v>2936.7038545</v>
      </c>
      <c r="AM7" s="275">
        <v>3284.4054544999999</v>
      </c>
      <c r="AN7" s="275">
        <v>3263.3882899999999</v>
      </c>
      <c r="AO7" s="275">
        <v>3198.0415606000001</v>
      </c>
      <c r="AP7" s="275">
        <v>3099.3490216999999</v>
      </c>
      <c r="AQ7" s="275">
        <v>3287.8223386999998</v>
      </c>
      <c r="AR7" s="275">
        <v>4046.5662929999999</v>
      </c>
      <c r="AS7" s="275">
        <v>4545.1545316000002</v>
      </c>
      <c r="AT7" s="275">
        <v>4472.6757664999996</v>
      </c>
      <c r="AU7" s="275">
        <v>4108.2640060000003</v>
      </c>
      <c r="AV7" s="275">
        <v>3545.8371124999999</v>
      </c>
      <c r="AW7" s="275">
        <v>3395.5256777</v>
      </c>
      <c r="AX7" s="275">
        <v>3502.7280000000001</v>
      </c>
      <c r="AY7" s="275">
        <v>3502.9720000000002</v>
      </c>
      <c r="AZ7" s="338">
        <v>3382.0819999999999</v>
      </c>
      <c r="BA7" s="338">
        <v>3222.1959999999999</v>
      </c>
      <c r="BB7" s="338">
        <v>3095.2950000000001</v>
      </c>
      <c r="BC7" s="338">
        <v>3379.855</v>
      </c>
      <c r="BD7" s="338">
        <v>3988.5929999999998</v>
      </c>
      <c r="BE7" s="338">
        <v>4530.8770000000004</v>
      </c>
      <c r="BF7" s="338">
        <v>4524.1930000000002</v>
      </c>
      <c r="BG7" s="338">
        <v>3921.1550000000002</v>
      </c>
      <c r="BH7" s="338">
        <v>3353.741</v>
      </c>
      <c r="BI7" s="338">
        <v>3233.1550000000002</v>
      </c>
      <c r="BJ7" s="338">
        <v>3385.7330000000002</v>
      </c>
      <c r="BK7" s="338">
        <v>3252.9189999999999</v>
      </c>
      <c r="BL7" s="338">
        <v>3231.1550000000002</v>
      </c>
      <c r="BM7" s="338">
        <v>3069.9009999999998</v>
      </c>
      <c r="BN7" s="338">
        <v>3014.55</v>
      </c>
      <c r="BO7" s="338">
        <v>3332.9009999999998</v>
      </c>
      <c r="BP7" s="338">
        <v>3996.4659999999999</v>
      </c>
      <c r="BQ7" s="338">
        <v>4541.4269999999997</v>
      </c>
      <c r="BR7" s="338">
        <v>4542.49</v>
      </c>
      <c r="BS7" s="338">
        <v>3942.9870000000001</v>
      </c>
      <c r="BT7" s="338">
        <v>3380.77</v>
      </c>
      <c r="BU7" s="338">
        <v>3296.837</v>
      </c>
      <c r="BV7" s="338">
        <v>3501.6950000000002</v>
      </c>
    </row>
    <row r="8" spans="1:74" ht="11.1" customHeight="1" x14ac:dyDescent="0.2">
      <c r="A8" s="559" t="s">
        <v>389</v>
      </c>
      <c r="B8" s="560" t="s">
        <v>390</v>
      </c>
      <c r="C8" s="275">
        <v>79.908290644999994</v>
      </c>
      <c r="D8" s="275">
        <v>65.577387931000004</v>
      </c>
      <c r="E8" s="275">
        <v>49.721064515999998</v>
      </c>
      <c r="F8" s="275">
        <v>50.107742332999997</v>
      </c>
      <c r="G8" s="275">
        <v>55.800485160999997</v>
      </c>
      <c r="H8" s="275">
        <v>68.923197999999999</v>
      </c>
      <c r="I8" s="275">
        <v>75.474115806</v>
      </c>
      <c r="J8" s="275">
        <v>68.321973548000003</v>
      </c>
      <c r="K8" s="275">
        <v>62.006527667</v>
      </c>
      <c r="L8" s="275">
        <v>58.229765483999998</v>
      </c>
      <c r="M8" s="275">
        <v>60.328678332999999</v>
      </c>
      <c r="N8" s="275">
        <v>65.666862902999995</v>
      </c>
      <c r="O8" s="275">
        <v>89.507053870999997</v>
      </c>
      <c r="P8" s="275">
        <v>71.324452500000007</v>
      </c>
      <c r="Q8" s="275">
        <v>64.420501612999999</v>
      </c>
      <c r="R8" s="275">
        <v>62.848716000000003</v>
      </c>
      <c r="S8" s="275">
        <v>77.793114516000003</v>
      </c>
      <c r="T8" s="275">
        <v>78.068951333000001</v>
      </c>
      <c r="U8" s="275">
        <v>90.719520645000003</v>
      </c>
      <c r="V8" s="275">
        <v>78.983810645000005</v>
      </c>
      <c r="W8" s="275">
        <v>72.872685666999999</v>
      </c>
      <c r="X8" s="275">
        <v>65.110788386999999</v>
      </c>
      <c r="Y8" s="275">
        <v>61.324438999999998</v>
      </c>
      <c r="Z8" s="275">
        <v>79.074935483999994</v>
      </c>
      <c r="AA8" s="275">
        <v>228.11466451999999</v>
      </c>
      <c r="AB8" s="275">
        <v>98.671567143000004</v>
      </c>
      <c r="AC8" s="275">
        <v>102.83503</v>
      </c>
      <c r="AD8" s="275">
        <v>58.439846332999998</v>
      </c>
      <c r="AE8" s="275">
        <v>65.934124194000006</v>
      </c>
      <c r="AF8" s="275">
        <v>67.353088999999997</v>
      </c>
      <c r="AG8" s="275">
        <v>65.875549676999995</v>
      </c>
      <c r="AH8" s="275">
        <v>66.138972902999996</v>
      </c>
      <c r="AI8" s="275">
        <v>64.948837333</v>
      </c>
      <c r="AJ8" s="275">
        <v>48.959015805999996</v>
      </c>
      <c r="AK8" s="275">
        <v>57.934908333000003</v>
      </c>
      <c r="AL8" s="275">
        <v>67.585959677000005</v>
      </c>
      <c r="AM8" s="275">
        <v>95.809113547999999</v>
      </c>
      <c r="AN8" s="275">
        <v>225.9067675</v>
      </c>
      <c r="AO8" s="275">
        <v>58.289048065000003</v>
      </c>
      <c r="AP8" s="275">
        <v>57.275489999999998</v>
      </c>
      <c r="AQ8" s="275">
        <v>62.632619677000001</v>
      </c>
      <c r="AR8" s="275">
        <v>61.561546999999997</v>
      </c>
      <c r="AS8" s="275">
        <v>75.723867419000001</v>
      </c>
      <c r="AT8" s="275">
        <v>70.344323548000006</v>
      </c>
      <c r="AU8" s="275">
        <v>68.663160332999993</v>
      </c>
      <c r="AV8" s="275">
        <v>57.505719935000002</v>
      </c>
      <c r="AW8" s="275">
        <v>57.244570367000001</v>
      </c>
      <c r="AX8" s="275">
        <v>63.836970000000001</v>
      </c>
      <c r="AY8" s="275">
        <v>86.673730000000006</v>
      </c>
      <c r="AZ8" s="338">
        <v>77.518770000000004</v>
      </c>
      <c r="BA8" s="338">
        <v>72.877120000000005</v>
      </c>
      <c r="BB8" s="338">
        <v>65.83475</v>
      </c>
      <c r="BC8" s="338">
        <v>71.33014</v>
      </c>
      <c r="BD8" s="338">
        <v>76.069969999999998</v>
      </c>
      <c r="BE8" s="338">
        <v>81.951740000000001</v>
      </c>
      <c r="BF8" s="338">
        <v>80.261660000000006</v>
      </c>
      <c r="BG8" s="338">
        <v>73.407240000000002</v>
      </c>
      <c r="BH8" s="338">
        <v>66.757009999999994</v>
      </c>
      <c r="BI8" s="338">
        <v>63.667169999999999</v>
      </c>
      <c r="BJ8" s="338">
        <v>79.984110000000001</v>
      </c>
      <c r="BK8" s="338">
        <v>96.933589999999995</v>
      </c>
      <c r="BL8" s="338">
        <v>82.413089999999997</v>
      </c>
      <c r="BM8" s="338">
        <v>74.631600000000006</v>
      </c>
      <c r="BN8" s="338">
        <v>66.864789999999999</v>
      </c>
      <c r="BO8" s="338">
        <v>71.379829999999998</v>
      </c>
      <c r="BP8" s="338">
        <v>76.666430000000005</v>
      </c>
      <c r="BQ8" s="338">
        <v>82.592640000000003</v>
      </c>
      <c r="BR8" s="338">
        <v>80.626009999999994</v>
      </c>
      <c r="BS8" s="338">
        <v>73.462199999999996</v>
      </c>
      <c r="BT8" s="338">
        <v>66.667259999999999</v>
      </c>
      <c r="BU8" s="338">
        <v>62.855550000000001</v>
      </c>
      <c r="BV8" s="338">
        <v>78.441360000000003</v>
      </c>
    </row>
    <row r="9" spans="1:74" ht="11.1" customHeight="1" x14ac:dyDescent="0.2">
      <c r="A9" s="559" t="s">
        <v>391</v>
      </c>
      <c r="B9" s="560" t="s">
        <v>93</v>
      </c>
      <c r="C9" s="275">
        <v>32.793513871000002</v>
      </c>
      <c r="D9" s="275">
        <v>36.008015862000001</v>
      </c>
      <c r="E9" s="275">
        <v>34.718434516000002</v>
      </c>
      <c r="F9" s="275">
        <v>35.240489332999999</v>
      </c>
      <c r="G9" s="275">
        <v>32.326955806000001</v>
      </c>
      <c r="H9" s="275">
        <v>32.413676332999998</v>
      </c>
      <c r="I9" s="275">
        <v>33.613751290000003</v>
      </c>
      <c r="J9" s="275">
        <v>33.869034839000001</v>
      </c>
      <c r="K9" s="275">
        <v>30.122342332999999</v>
      </c>
      <c r="L9" s="275">
        <v>28.869618386999999</v>
      </c>
      <c r="M9" s="275">
        <v>29.183161667</v>
      </c>
      <c r="N9" s="275">
        <v>31.052593225999999</v>
      </c>
      <c r="O9" s="275">
        <v>36.890184194</v>
      </c>
      <c r="P9" s="275">
        <v>34.579511070999999</v>
      </c>
      <c r="Q9" s="275">
        <v>34.517816129000003</v>
      </c>
      <c r="R9" s="275">
        <v>33.990859333000003</v>
      </c>
      <c r="S9" s="275">
        <v>35.094825161000003</v>
      </c>
      <c r="T9" s="275">
        <v>34.917702667</v>
      </c>
      <c r="U9" s="275">
        <v>37.040429676999999</v>
      </c>
      <c r="V9" s="275">
        <v>36.873102580999998</v>
      </c>
      <c r="W9" s="275">
        <v>36.220911000000001</v>
      </c>
      <c r="X9" s="275">
        <v>34.565077742</v>
      </c>
      <c r="Y9" s="275">
        <v>35.345748999999998</v>
      </c>
      <c r="Z9" s="275">
        <v>32.452520323000002</v>
      </c>
      <c r="AA9" s="275">
        <v>30.092340645</v>
      </c>
      <c r="AB9" s="275">
        <v>29.186982857</v>
      </c>
      <c r="AC9" s="275">
        <v>27.922579032000002</v>
      </c>
      <c r="AD9" s="275">
        <v>28.472912999999998</v>
      </c>
      <c r="AE9" s="275">
        <v>30.46443</v>
      </c>
      <c r="AF9" s="275">
        <v>32.289174666999997</v>
      </c>
      <c r="AG9" s="275">
        <v>34.472307419000003</v>
      </c>
      <c r="AH9" s="275">
        <v>36.617236128999998</v>
      </c>
      <c r="AI9" s="275">
        <v>37.545623667000001</v>
      </c>
      <c r="AJ9" s="275">
        <v>34.911545484000001</v>
      </c>
      <c r="AK9" s="275">
        <v>35.781815332999997</v>
      </c>
      <c r="AL9" s="275">
        <v>37.192565483999999</v>
      </c>
      <c r="AM9" s="275">
        <v>40.916980000000002</v>
      </c>
      <c r="AN9" s="275">
        <v>37.952868928999997</v>
      </c>
      <c r="AO9" s="275">
        <v>33.666099676999998</v>
      </c>
      <c r="AP9" s="275">
        <v>30.725422667</v>
      </c>
      <c r="AQ9" s="275">
        <v>32.188932581000003</v>
      </c>
      <c r="AR9" s="275">
        <v>36.536037</v>
      </c>
      <c r="AS9" s="275">
        <v>41.534335161000001</v>
      </c>
      <c r="AT9" s="275">
        <v>39.216795484000002</v>
      </c>
      <c r="AU9" s="275">
        <v>40.559188333000002</v>
      </c>
      <c r="AV9" s="275">
        <v>27.145558387000001</v>
      </c>
      <c r="AW9" s="275">
        <v>28.275557500000001</v>
      </c>
      <c r="AX9" s="275">
        <v>35.482129999999998</v>
      </c>
      <c r="AY9" s="275">
        <v>39.304490000000001</v>
      </c>
      <c r="AZ9" s="338">
        <v>35.255510000000001</v>
      </c>
      <c r="BA9" s="338">
        <v>32.374679999999998</v>
      </c>
      <c r="BB9" s="338">
        <v>29.526430000000001</v>
      </c>
      <c r="BC9" s="338">
        <v>31.600549999999998</v>
      </c>
      <c r="BD9" s="338">
        <v>35.28689</v>
      </c>
      <c r="BE9" s="338">
        <v>40.754829999999998</v>
      </c>
      <c r="BF9" s="338">
        <v>39.188510000000001</v>
      </c>
      <c r="BG9" s="338">
        <v>39.51238</v>
      </c>
      <c r="BH9" s="338">
        <v>27.046119999999998</v>
      </c>
      <c r="BI9" s="338">
        <v>28.371569999999998</v>
      </c>
      <c r="BJ9" s="338">
        <v>36.600099999999998</v>
      </c>
      <c r="BK9" s="338">
        <v>39.892060000000001</v>
      </c>
      <c r="BL9" s="338">
        <v>35.540570000000002</v>
      </c>
      <c r="BM9" s="338">
        <v>32.66075</v>
      </c>
      <c r="BN9" s="338">
        <v>29.903089999999999</v>
      </c>
      <c r="BO9" s="338">
        <v>32.236130000000003</v>
      </c>
      <c r="BP9" s="338">
        <v>35.874789999999997</v>
      </c>
      <c r="BQ9" s="338">
        <v>41.46875</v>
      </c>
      <c r="BR9" s="338">
        <v>39.984180000000002</v>
      </c>
      <c r="BS9" s="338">
        <v>40.433199999999999</v>
      </c>
      <c r="BT9" s="338">
        <v>27.975349999999999</v>
      </c>
      <c r="BU9" s="338">
        <v>29.161470000000001</v>
      </c>
      <c r="BV9" s="338">
        <v>37.673580000000001</v>
      </c>
    </row>
    <row r="10" spans="1:74" ht="11.1" customHeight="1" x14ac:dyDescent="0.2">
      <c r="A10" s="559" t="s">
        <v>392</v>
      </c>
      <c r="B10" s="560" t="s">
        <v>94</v>
      </c>
      <c r="C10" s="275">
        <v>2334.8769677</v>
      </c>
      <c r="D10" s="275">
        <v>2201.6214828000002</v>
      </c>
      <c r="E10" s="275">
        <v>1991.2455806</v>
      </c>
      <c r="F10" s="275">
        <v>1862.3643666999999</v>
      </c>
      <c r="G10" s="275">
        <v>2002.6272581000001</v>
      </c>
      <c r="H10" s="275">
        <v>2171.3361666999999</v>
      </c>
      <c r="I10" s="275">
        <v>2229.9783548</v>
      </c>
      <c r="J10" s="275">
        <v>2245.2293871000002</v>
      </c>
      <c r="K10" s="275">
        <v>2150.3627332999999</v>
      </c>
      <c r="L10" s="275">
        <v>1927.2005806</v>
      </c>
      <c r="M10" s="275">
        <v>1890.4252332999999</v>
      </c>
      <c r="N10" s="275">
        <v>2212.3764194</v>
      </c>
      <c r="O10" s="275">
        <v>2303.4134515999999</v>
      </c>
      <c r="P10" s="275">
        <v>2195.8351785999998</v>
      </c>
      <c r="Q10" s="275">
        <v>2030.5609354999999</v>
      </c>
      <c r="R10" s="275">
        <v>1892.2293999999999</v>
      </c>
      <c r="S10" s="275">
        <v>2027.3598387</v>
      </c>
      <c r="T10" s="275">
        <v>2214.3229999999999</v>
      </c>
      <c r="U10" s="275">
        <v>2275.4592902999998</v>
      </c>
      <c r="V10" s="275">
        <v>2301.4315806</v>
      </c>
      <c r="W10" s="275">
        <v>2193.2990332999998</v>
      </c>
      <c r="X10" s="275">
        <v>2038.1784838999999</v>
      </c>
      <c r="Y10" s="275">
        <v>2165.8485332999999</v>
      </c>
      <c r="Z10" s="275">
        <v>2299.7928387000002</v>
      </c>
      <c r="AA10" s="275">
        <v>2360.0841612999998</v>
      </c>
      <c r="AB10" s="275">
        <v>2237.1053571000002</v>
      </c>
      <c r="AC10" s="275">
        <v>2012.8090322999999</v>
      </c>
      <c r="AD10" s="275">
        <v>1879.4862667</v>
      </c>
      <c r="AE10" s="275">
        <v>2030.5622581</v>
      </c>
      <c r="AF10" s="275">
        <v>2271.2743999999998</v>
      </c>
      <c r="AG10" s="275">
        <v>2320.6492257999998</v>
      </c>
      <c r="AH10" s="275">
        <v>2294.4756774000002</v>
      </c>
      <c r="AI10" s="275">
        <v>2251.15</v>
      </c>
      <c r="AJ10" s="275">
        <v>2012.6125161</v>
      </c>
      <c r="AK10" s="275">
        <v>2171.3395</v>
      </c>
      <c r="AL10" s="275">
        <v>2366.5338065000001</v>
      </c>
      <c r="AM10" s="275">
        <v>2395.8056129000001</v>
      </c>
      <c r="AN10" s="275">
        <v>2266.5025000000001</v>
      </c>
      <c r="AO10" s="275">
        <v>2082.1548065000002</v>
      </c>
      <c r="AP10" s="275">
        <v>1991.9165</v>
      </c>
      <c r="AQ10" s="275">
        <v>2123.6323871</v>
      </c>
      <c r="AR10" s="275">
        <v>2284.8721667</v>
      </c>
      <c r="AS10" s="275">
        <v>2303.6185805999999</v>
      </c>
      <c r="AT10" s="275">
        <v>2335.9790968000002</v>
      </c>
      <c r="AU10" s="275">
        <v>2215.5457332999999</v>
      </c>
      <c r="AV10" s="275">
        <v>1953.9006773999999</v>
      </c>
      <c r="AW10" s="275">
        <v>2008.7980333</v>
      </c>
      <c r="AX10" s="275">
        <v>2281.076</v>
      </c>
      <c r="AY10" s="275">
        <v>2335.9769999999999</v>
      </c>
      <c r="AZ10" s="338">
        <v>2140.3220000000001</v>
      </c>
      <c r="BA10" s="338">
        <v>2000.4659999999999</v>
      </c>
      <c r="BB10" s="338">
        <v>1831.6859999999999</v>
      </c>
      <c r="BC10" s="338">
        <v>1966.616</v>
      </c>
      <c r="BD10" s="338">
        <v>2207.8490000000002</v>
      </c>
      <c r="BE10" s="338">
        <v>2281.1959999999999</v>
      </c>
      <c r="BF10" s="338">
        <v>2275.6350000000002</v>
      </c>
      <c r="BG10" s="338">
        <v>2212.73</v>
      </c>
      <c r="BH10" s="338">
        <v>1996.3720000000001</v>
      </c>
      <c r="BI10" s="338">
        <v>2080.5410000000002</v>
      </c>
      <c r="BJ10" s="338">
        <v>2299.944</v>
      </c>
      <c r="BK10" s="338">
        <v>2314.0369999999998</v>
      </c>
      <c r="BL10" s="338">
        <v>2250.453</v>
      </c>
      <c r="BM10" s="338">
        <v>2030.8689999999999</v>
      </c>
      <c r="BN10" s="338">
        <v>1859.5250000000001</v>
      </c>
      <c r="BO10" s="338">
        <v>1996.5050000000001</v>
      </c>
      <c r="BP10" s="338">
        <v>2216.79</v>
      </c>
      <c r="BQ10" s="338">
        <v>2290.4349999999999</v>
      </c>
      <c r="BR10" s="338">
        <v>2284.8510000000001</v>
      </c>
      <c r="BS10" s="338">
        <v>2221.6909999999998</v>
      </c>
      <c r="BT10" s="338">
        <v>2004.4570000000001</v>
      </c>
      <c r="BU10" s="338">
        <v>2088.9679999999998</v>
      </c>
      <c r="BV10" s="338">
        <v>2309.259</v>
      </c>
    </row>
    <row r="11" spans="1:74" ht="11.1" customHeight="1" x14ac:dyDescent="0.2">
      <c r="A11" s="557" t="s">
        <v>1298</v>
      </c>
      <c r="B11" s="561" t="s">
        <v>395</v>
      </c>
      <c r="C11" s="275">
        <v>1387.5154399999999</v>
      </c>
      <c r="D11" s="275">
        <v>1285.4963399999999</v>
      </c>
      <c r="E11" s="275">
        <v>1487.3811865</v>
      </c>
      <c r="F11" s="275">
        <v>1495.2506192999999</v>
      </c>
      <c r="G11" s="275">
        <v>1533.5687247999999</v>
      </c>
      <c r="H11" s="275">
        <v>1504.2775807</v>
      </c>
      <c r="I11" s="275">
        <v>1361.8083119</v>
      </c>
      <c r="J11" s="275">
        <v>1237.5486561</v>
      </c>
      <c r="K11" s="275">
        <v>1100.1679773000001</v>
      </c>
      <c r="L11" s="275">
        <v>1152.4355852000001</v>
      </c>
      <c r="M11" s="275">
        <v>1231.6524047</v>
      </c>
      <c r="N11" s="275">
        <v>1431.7846516</v>
      </c>
      <c r="O11" s="275">
        <v>1495.0566471</v>
      </c>
      <c r="P11" s="275">
        <v>1455.3160736</v>
      </c>
      <c r="Q11" s="275">
        <v>1398.2111038999999</v>
      </c>
      <c r="R11" s="275">
        <v>1635.2650269999999</v>
      </c>
      <c r="S11" s="275">
        <v>1667.8822393999999</v>
      </c>
      <c r="T11" s="275">
        <v>1611.276615</v>
      </c>
      <c r="U11" s="275">
        <v>1478.9476135</v>
      </c>
      <c r="V11" s="275">
        <v>1258.5554658000001</v>
      </c>
      <c r="W11" s="275">
        <v>1198.4155527</v>
      </c>
      <c r="X11" s="275">
        <v>1234.0688665</v>
      </c>
      <c r="Y11" s="275">
        <v>1356.9099882999999</v>
      </c>
      <c r="Z11" s="275">
        <v>1379.1670971000001</v>
      </c>
      <c r="AA11" s="275">
        <v>1520.2262126000001</v>
      </c>
      <c r="AB11" s="275">
        <v>1371.3196614000001</v>
      </c>
      <c r="AC11" s="275">
        <v>1616.3808251999999</v>
      </c>
      <c r="AD11" s="275">
        <v>1730.5236757</v>
      </c>
      <c r="AE11" s="275">
        <v>1624.7157668</v>
      </c>
      <c r="AF11" s="275">
        <v>1673.6001616999999</v>
      </c>
      <c r="AG11" s="275">
        <v>1464.5672571</v>
      </c>
      <c r="AH11" s="275">
        <v>1252.5178510000001</v>
      </c>
      <c r="AI11" s="275">
        <v>1198.9227377</v>
      </c>
      <c r="AJ11" s="275">
        <v>1286.3761519</v>
      </c>
      <c r="AK11" s="275">
        <v>1514.413192</v>
      </c>
      <c r="AL11" s="275">
        <v>1450.0079089999999</v>
      </c>
      <c r="AM11" s="275">
        <v>1556.7961726000001</v>
      </c>
      <c r="AN11" s="275">
        <v>1632.4677518000001</v>
      </c>
      <c r="AO11" s="275">
        <v>1583.5299568</v>
      </c>
      <c r="AP11" s="275">
        <v>1642.632038</v>
      </c>
      <c r="AQ11" s="275">
        <v>1502.6105981000001</v>
      </c>
      <c r="AR11" s="275">
        <v>1431.7170427000001</v>
      </c>
      <c r="AS11" s="275">
        <v>1443.98929</v>
      </c>
      <c r="AT11" s="275">
        <v>1370.2048397000001</v>
      </c>
      <c r="AU11" s="275">
        <v>1297.0817626999999</v>
      </c>
      <c r="AV11" s="275">
        <v>1341.6455573000001</v>
      </c>
      <c r="AW11" s="275">
        <v>1587.7346683999999</v>
      </c>
      <c r="AX11" s="275">
        <v>1485.384</v>
      </c>
      <c r="AY11" s="275">
        <v>1568.3689999999999</v>
      </c>
      <c r="AZ11" s="338">
        <v>1479.075</v>
      </c>
      <c r="BA11" s="338">
        <v>1595.952</v>
      </c>
      <c r="BB11" s="338">
        <v>1798.2280000000001</v>
      </c>
      <c r="BC11" s="338">
        <v>1775.2159999999999</v>
      </c>
      <c r="BD11" s="338">
        <v>1807.3710000000001</v>
      </c>
      <c r="BE11" s="338">
        <v>1703.855</v>
      </c>
      <c r="BF11" s="338">
        <v>1538.8030000000001</v>
      </c>
      <c r="BG11" s="338">
        <v>1375.0250000000001</v>
      </c>
      <c r="BH11" s="338">
        <v>1467.5129999999999</v>
      </c>
      <c r="BI11" s="338">
        <v>1566.377</v>
      </c>
      <c r="BJ11" s="338">
        <v>1551.211</v>
      </c>
      <c r="BK11" s="338">
        <v>1692.789</v>
      </c>
      <c r="BL11" s="338">
        <v>1636.6020000000001</v>
      </c>
      <c r="BM11" s="338">
        <v>1771.8710000000001</v>
      </c>
      <c r="BN11" s="338">
        <v>1960.7239999999999</v>
      </c>
      <c r="BO11" s="338">
        <v>1959.796</v>
      </c>
      <c r="BP11" s="338">
        <v>1975.6569999999999</v>
      </c>
      <c r="BQ11" s="338">
        <v>1837.396</v>
      </c>
      <c r="BR11" s="338">
        <v>1671.3320000000001</v>
      </c>
      <c r="BS11" s="338">
        <v>1477.95</v>
      </c>
      <c r="BT11" s="338">
        <v>1544.2159999999999</v>
      </c>
      <c r="BU11" s="338">
        <v>1657.8720000000001</v>
      </c>
      <c r="BV11" s="338">
        <v>1661.7280000000001</v>
      </c>
    </row>
    <row r="12" spans="1:74" ht="11.1" customHeight="1" x14ac:dyDescent="0.2">
      <c r="A12" s="557" t="s">
        <v>393</v>
      </c>
      <c r="B12" s="558" t="s">
        <v>455</v>
      </c>
      <c r="C12" s="275">
        <v>745.39291000000003</v>
      </c>
      <c r="D12" s="275">
        <v>699.42830517000004</v>
      </c>
      <c r="E12" s="275">
        <v>835.75923483999998</v>
      </c>
      <c r="F12" s="275">
        <v>876.47078266999995</v>
      </c>
      <c r="G12" s="275">
        <v>923.95208806000005</v>
      </c>
      <c r="H12" s="275">
        <v>888.62502167000002</v>
      </c>
      <c r="I12" s="275">
        <v>854.55741645000001</v>
      </c>
      <c r="J12" s="275">
        <v>743.03271839000001</v>
      </c>
      <c r="K12" s="275">
        <v>586.79099932999998</v>
      </c>
      <c r="L12" s="275">
        <v>532.27772226000002</v>
      </c>
      <c r="M12" s="275">
        <v>624.41171567000004</v>
      </c>
      <c r="N12" s="275">
        <v>741.40989645000002</v>
      </c>
      <c r="O12" s="275">
        <v>800.92023226000003</v>
      </c>
      <c r="P12" s="275">
        <v>729.23088356999995</v>
      </c>
      <c r="Q12" s="275">
        <v>662.39863097</v>
      </c>
      <c r="R12" s="275">
        <v>836.57014466999999</v>
      </c>
      <c r="S12" s="275">
        <v>917.74495677000004</v>
      </c>
      <c r="T12" s="275">
        <v>912.80220333</v>
      </c>
      <c r="U12" s="275">
        <v>879.17971225999997</v>
      </c>
      <c r="V12" s="275">
        <v>697.84887613000001</v>
      </c>
      <c r="W12" s="275">
        <v>565.37173067000003</v>
      </c>
      <c r="X12" s="275">
        <v>554.79334418999997</v>
      </c>
      <c r="Y12" s="275">
        <v>589.22778032999997</v>
      </c>
      <c r="Z12" s="275">
        <v>681.55802516000006</v>
      </c>
      <c r="AA12" s="275">
        <v>697.86432935000005</v>
      </c>
      <c r="AB12" s="275">
        <v>621.29030428999999</v>
      </c>
      <c r="AC12" s="275">
        <v>782.48802548000003</v>
      </c>
      <c r="AD12" s="275">
        <v>847.99687432999997</v>
      </c>
      <c r="AE12" s="275">
        <v>856.25434515999996</v>
      </c>
      <c r="AF12" s="275">
        <v>858.12924333000001</v>
      </c>
      <c r="AG12" s="275">
        <v>785.72264194000002</v>
      </c>
      <c r="AH12" s="275">
        <v>638.94342710000001</v>
      </c>
      <c r="AI12" s="275">
        <v>535.810878</v>
      </c>
      <c r="AJ12" s="275">
        <v>553.52296225999999</v>
      </c>
      <c r="AK12" s="275">
        <v>620.83074767000005</v>
      </c>
      <c r="AL12" s="275">
        <v>720.28348903000006</v>
      </c>
      <c r="AM12" s="275">
        <v>793.48225387000002</v>
      </c>
      <c r="AN12" s="275">
        <v>812.34542964000002</v>
      </c>
      <c r="AO12" s="275">
        <v>802.23860741999999</v>
      </c>
      <c r="AP12" s="275">
        <v>751.96401300000002</v>
      </c>
      <c r="AQ12" s="275">
        <v>651.18069677000005</v>
      </c>
      <c r="AR12" s="275">
        <v>668.91867533000004</v>
      </c>
      <c r="AS12" s="275">
        <v>679.54211612999995</v>
      </c>
      <c r="AT12" s="275">
        <v>627.08125773999996</v>
      </c>
      <c r="AU12" s="275">
        <v>540.203262</v>
      </c>
      <c r="AV12" s="275">
        <v>538.72203909999996</v>
      </c>
      <c r="AW12" s="275">
        <v>646.03118749999999</v>
      </c>
      <c r="AX12" s="275">
        <v>627.48889999999994</v>
      </c>
      <c r="AY12" s="275">
        <v>703.36509999999998</v>
      </c>
      <c r="AZ12" s="338">
        <v>615.30529999999999</v>
      </c>
      <c r="BA12" s="338">
        <v>661.30029999999999</v>
      </c>
      <c r="BB12" s="338">
        <v>785.82470000000001</v>
      </c>
      <c r="BC12" s="338">
        <v>808.68640000000005</v>
      </c>
      <c r="BD12" s="338">
        <v>856.928</v>
      </c>
      <c r="BE12" s="338">
        <v>873.95010000000002</v>
      </c>
      <c r="BF12" s="338">
        <v>732.91160000000002</v>
      </c>
      <c r="BG12" s="338">
        <v>538.11069999999995</v>
      </c>
      <c r="BH12" s="338">
        <v>579.3768</v>
      </c>
      <c r="BI12" s="338">
        <v>632.42160000000001</v>
      </c>
      <c r="BJ12" s="338">
        <v>626.37149999999997</v>
      </c>
      <c r="BK12" s="338">
        <v>754.88850000000002</v>
      </c>
      <c r="BL12" s="338">
        <v>689.79960000000005</v>
      </c>
      <c r="BM12" s="338">
        <v>731.78719999999998</v>
      </c>
      <c r="BN12" s="338">
        <v>830.55809999999997</v>
      </c>
      <c r="BO12" s="338">
        <v>876.29409999999996</v>
      </c>
      <c r="BP12" s="338">
        <v>916.74480000000005</v>
      </c>
      <c r="BQ12" s="338">
        <v>916.42849999999999</v>
      </c>
      <c r="BR12" s="338">
        <v>781.83180000000004</v>
      </c>
      <c r="BS12" s="338">
        <v>566.8877</v>
      </c>
      <c r="BT12" s="338">
        <v>580.30430000000001</v>
      </c>
      <c r="BU12" s="338">
        <v>654.87040000000002</v>
      </c>
      <c r="BV12" s="338">
        <v>682.29060000000004</v>
      </c>
    </row>
    <row r="13" spans="1:74" ht="11.1" customHeight="1" x14ac:dyDescent="0.2">
      <c r="A13" s="557" t="s">
        <v>396</v>
      </c>
      <c r="B13" s="558" t="s">
        <v>97</v>
      </c>
      <c r="C13" s="275">
        <v>439.75467935</v>
      </c>
      <c r="D13" s="275">
        <v>381.10281448000001</v>
      </c>
      <c r="E13" s="275">
        <v>452.46586547999999</v>
      </c>
      <c r="F13" s="275">
        <v>423.64129466999998</v>
      </c>
      <c r="G13" s="275">
        <v>404.53297838999998</v>
      </c>
      <c r="H13" s="275">
        <v>399.07678199999998</v>
      </c>
      <c r="I13" s="275">
        <v>284.56584742000001</v>
      </c>
      <c r="J13" s="275">
        <v>273.19069870999999</v>
      </c>
      <c r="K13" s="275">
        <v>292.98885867000001</v>
      </c>
      <c r="L13" s="275">
        <v>407.60132355000002</v>
      </c>
      <c r="M13" s="275">
        <v>388.286338</v>
      </c>
      <c r="N13" s="275">
        <v>468.53118289999998</v>
      </c>
      <c r="O13" s="275">
        <v>475.43561258</v>
      </c>
      <c r="P13" s="275">
        <v>502.69965821</v>
      </c>
      <c r="Q13" s="275">
        <v>508.24687452000001</v>
      </c>
      <c r="R13" s="275">
        <v>582.54246899999998</v>
      </c>
      <c r="S13" s="275">
        <v>523.82909257999995</v>
      </c>
      <c r="T13" s="275">
        <v>458.27018433000001</v>
      </c>
      <c r="U13" s="275">
        <v>357.85849387000002</v>
      </c>
      <c r="V13" s="275">
        <v>310.77043193999998</v>
      </c>
      <c r="W13" s="275">
        <v>389.13602932999999</v>
      </c>
      <c r="X13" s="275">
        <v>439.83928580999998</v>
      </c>
      <c r="Y13" s="275">
        <v>526.77531333000002</v>
      </c>
      <c r="Z13" s="275">
        <v>450.55027612999999</v>
      </c>
      <c r="AA13" s="275">
        <v>577.78109773999995</v>
      </c>
      <c r="AB13" s="275">
        <v>500.30929250000003</v>
      </c>
      <c r="AC13" s="275">
        <v>572.12524515999996</v>
      </c>
      <c r="AD13" s="275">
        <v>621.18496300000004</v>
      </c>
      <c r="AE13" s="275">
        <v>503.26988774</v>
      </c>
      <c r="AF13" s="275">
        <v>526.62722667000003</v>
      </c>
      <c r="AG13" s="275">
        <v>393.14168194000001</v>
      </c>
      <c r="AH13" s="275">
        <v>328.08130516</v>
      </c>
      <c r="AI13" s="275">
        <v>383.99227100000002</v>
      </c>
      <c r="AJ13" s="275">
        <v>467.99776806</v>
      </c>
      <c r="AK13" s="275">
        <v>628.89761633000001</v>
      </c>
      <c r="AL13" s="275">
        <v>474.55642581000001</v>
      </c>
      <c r="AM13" s="275">
        <v>492.35609935000002</v>
      </c>
      <c r="AN13" s="275">
        <v>534.16532786000005</v>
      </c>
      <c r="AO13" s="275">
        <v>494.57036161000002</v>
      </c>
      <c r="AP13" s="275">
        <v>594.30823499999997</v>
      </c>
      <c r="AQ13" s="275">
        <v>553.77633580999998</v>
      </c>
      <c r="AR13" s="275">
        <v>447.73141800000002</v>
      </c>
      <c r="AS13" s="275">
        <v>440.22833419</v>
      </c>
      <c r="AT13" s="275">
        <v>420.39310968000001</v>
      </c>
      <c r="AU13" s="275">
        <v>461.95747333000003</v>
      </c>
      <c r="AV13" s="275">
        <v>528.73175013000002</v>
      </c>
      <c r="AW13" s="275">
        <v>656.44995132999998</v>
      </c>
      <c r="AX13" s="275">
        <v>591.94449999999995</v>
      </c>
      <c r="AY13" s="275">
        <v>602.50530000000003</v>
      </c>
      <c r="AZ13" s="338">
        <v>587.96280000000002</v>
      </c>
      <c r="BA13" s="338">
        <v>641.91849999999999</v>
      </c>
      <c r="BB13" s="338">
        <v>707.99080000000004</v>
      </c>
      <c r="BC13" s="338">
        <v>650.33900000000006</v>
      </c>
      <c r="BD13" s="338">
        <v>605.42880000000002</v>
      </c>
      <c r="BE13" s="338">
        <v>485.04020000000003</v>
      </c>
      <c r="BF13" s="338">
        <v>456.17840000000001</v>
      </c>
      <c r="BG13" s="338">
        <v>495.46409999999997</v>
      </c>
      <c r="BH13" s="338">
        <v>575.57799999999997</v>
      </c>
      <c r="BI13" s="338">
        <v>626.72059999999999</v>
      </c>
      <c r="BJ13" s="338">
        <v>626.25250000000005</v>
      </c>
      <c r="BK13" s="338">
        <v>648.27520000000004</v>
      </c>
      <c r="BL13" s="338">
        <v>634.54880000000003</v>
      </c>
      <c r="BM13" s="338">
        <v>696.9375</v>
      </c>
      <c r="BN13" s="338">
        <v>766.84580000000005</v>
      </c>
      <c r="BO13" s="338">
        <v>701.9511</v>
      </c>
      <c r="BP13" s="338">
        <v>649.71360000000004</v>
      </c>
      <c r="BQ13" s="338">
        <v>521.52300000000002</v>
      </c>
      <c r="BR13" s="338">
        <v>489.84829999999999</v>
      </c>
      <c r="BS13" s="338">
        <v>532.49059999999997</v>
      </c>
      <c r="BT13" s="338">
        <v>627.00739999999996</v>
      </c>
      <c r="BU13" s="338">
        <v>677.33460000000002</v>
      </c>
      <c r="BV13" s="338">
        <v>676.19740000000002</v>
      </c>
    </row>
    <row r="14" spans="1:74" ht="11.1" customHeight="1" x14ac:dyDescent="0.2">
      <c r="A14" s="557" t="s">
        <v>397</v>
      </c>
      <c r="B14" s="558" t="s">
        <v>398</v>
      </c>
      <c r="C14" s="275">
        <v>106.89296581000001</v>
      </c>
      <c r="D14" s="275">
        <v>107.29153138</v>
      </c>
      <c r="E14" s="275">
        <v>97.870468387000003</v>
      </c>
      <c r="F14" s="275">
        <v>90.130218666999994</v>
      </c>
      <c r="G14" s="275">
        <v>94.752108710000002</v>
      </c>
      <c r="H14" s="275">
        <v>102.70627833</v>
      </c>
      <c r="I14" s="275">
        <v>108.1240871</v>
      </c>
      <c r="J14" s="275">
        <v>108.71865484</v>
      </c>
      <c r="K14" s="275">
        <v>107.58218033</v>
      </c>
      <c r="L14" s="275">
        <v>100.41542871</v>
      </c>
      <c r="M14" s="275">
        <v>106.34331400000001</v>
      </c>
      <c r="N14" s="275">
        <v>108.54279323</v>
      </c>
      <c r="O14" s="275">
        <v>109.66930323</v>
      </c>
      <c r="P14" s="275">
        <v>110.10814035999999</v>
      </c>
      <c r="Q14" s="275">
        <v>106.44425065</v>
      </c>
      <c r="R14" s="275">
        <v>95.437953332999996</v>
      </c>
      <c r="S14" s="275">
        <v>102.38495032</v>
      </c>
      <c r="T14" s="275">
        <v>111.00768167</v>
      </c>
      <c r="U14" s="275">
        <v>114.07086097</v>
      </c>
      <c r="V14" s="275">
        <v>117.22687935</v>
      </c>
      <c r="W14" s="275">
        <v>111.77962866999999</v>
      </c>
      <c r="X14" s="275">
        <v>107.77337226</v>
      </c>
      <c r="Y14" s="275">
        <v>113.56683267</v>
      </c>
      <c r="Z14" s="275">
        <v>116.32530097</v>
      </c>
      <c r="AA14" s="275">
        <v>116.97896129</v>
      </c>
      <c r="AB14" s="275">
        <v>116.59294679</v>
      </c>
      <c r="AC14" s="275">
        <v>116.42238032</v>
      </c>
      <c r="AD14" s="275">
        <v>107.66819833</v>
      </c>
      <c r="AE14" s="275">
        <v>106.12126065</v>
      </c>
      <c r="AF14" s="275">
        <v>120.74236333</v>
      </c>
      <c r="AG14" s="275">
        <v>122.82011194</v>
      </c>
      <c r="AH14" s="275">
        <v>121.33034581</v>
      </c>
      <c r="AI14" s="275">
        <v>115.40750967</v>
      </c>
      <c r="AJ14" s="275">
        <v>110.39448194000001</v>
      </c>
      <c r="AK14" s="275">
        <v>116.93062166999999</v>
      </c>
      <c r="AL14" s="275">
        <v>120.53433419</v>
      </c>
      <c r="AM14" s="275">
        <v>122.58193419</v>
      </c>
      <c r="AN14" s="275">
        <v>122.17553857</v>
      </c>
      <c r="AO14" s="275">
        <v>111.43184257999999</v>
      </c>
      <c r="AP14" s="275">
        <v>108.13716933000001</v>
      </c>
      <c r="AQ14" s="275">
        <v>108.37176581</v>
      </c>
      <c r="AR14" s="275">
        <v>118.19053700000001</v>
      </c>
      <c r="AS14" s="275">
        <v>126.50187548</v>
      </c>
      <c r="AT14" s="275">
        <v>123.93785581</v>
      </c>
      <c r="AU14" s="275">
        <v>115.77894933</v>
      </c>
      <c r="AV14" s="275">
        <v>106.04514881</v>
      </c>
      <c r="AW14" s="275">
        <v>113.98767290000001</v>
      </c>
      <c r="AX14" s="275">
        <v>120.3562</v>
      </c>
      <c r="AY14" s="275">
        <v>121.13039999999999</v>
      </c>
      <c r="AZ14" s="338">
        <v>117.6708</v>
      </c>
      <c r="BA14" s="338">
        <v>109.77719999999999</v>
      </c>
      <c r="BB14" s="338">
        <v>105.0149</v>
      </c>
      <c r="BC14" s="338">
        <v>105.0213</v>
      </c>
      <c r="BD14" s="338">
        <v>117.4365</v>
      </c>
      <c r="BE14" s="338">
        <v>123.7597</v>
      </c>
      <c r="BF14" s="338">
        <v>122.67489999999999</v>
      </c>
      <c r="BG14" s="338">
        <v>116.81740000000001</v>
      </c>
      <c r="BH14" s="338">
        <v>108.1626</v>
      </c>
      <c r="BI14" s="338">
        <v>114.68689999999999</v>
      </c>
      <c r="BJ14" s="338">
        <v>123.41930000000001</v>
      </c>
      <c r="BK14" s="338">
        <v>122.1606</v>
      </c>
      <c r="BL14" s="338">
        <v>119.4121</v>
      </c>
      <c r="BM14" s="338">
        <v>111.791</v>
      </c>
      <c r="BN14" s="338">
        <v>107.485</v>
      </c>
      <c r="BO14" s="338">
        <v>107.64400000000001</v>
      </c>
      <c r="BP14" s="338">
        <v>120.2454</v>
      </c>
      <c r="BQ14" s="338">
        <v>126.6399</v>
      </c>
      <c r="BR14" s="338">
        <v>125.6155</v>
      </c>
      <c r="BS14" s="338">
        <v>120.4298</v>
      </c>
      <c r="BT14" s="338">
        <v>111.62479999999999</v>
      </c>
      <c r="BU14" s="338">
        <v>118.2362</v>
      </c>
      <c r="BV14" s="338">
        <v>126.2731</v>
      </c>
    </row>
    <row r="15" spans="1:74" ht="11.1" customHeight="1" x14ac:dyDescent="0.2">
      <c r="A15" s="557" t="s">
        <v>399</v>
      </c>
      <c r="B15" s="558" t="s">
        <v>400</v>
      </c>
      <c r="C15" s="275">
        <v>51.649986773999998</v>
      </c>
      <c r="D15" s="275">
        <v>51.860944138000001</v>
      </c>
      <c r="E15" s="275">
        <v>52.37021</v>
      </c>
      <c r="F15" s="275">
        <v>52.774245333000003</v>
      </c>
      <c r="G15" s="275">
        <v>53.344708709999999</v>
      </c>
      <c r="H15" s="275">
        <v>53.717908999999999</v>
      </c>
      <c r="I15" s="275">
        <v>55.523609999999998</v>
      </c>
      <c r="J15" s="275">
        <v>55.663059355000001</v>
      </c>
      <c r="K15" s="275">
        <v>54.203098666999999</v>
      </c>
      <c r="L15" s="275">
        <v>55.348339355</v>
      </c>
      <c r="M15" s="275">
        <v>56.133457667000002</v>
      </c>
      <c r="N15" s="275">
        <v>57.203326128999997</v>
      </c>
      <c r="O15" s="275">
        <v>54.460405160999997</v>
      </c>
      <c r="P15" s="275">
        <v>53.674620714</v>
      </c>
      <c r="Q15" s="275">
        <v>56.682153548000002</v>
      </c>
      <c r="R15" s="275">
        <v>56.017900333</v>
      </c>
      <c r="S15" s="275">
        <v>57.458154839000002</v>
      </c>
      <c r="T15" s="275">
        <v>57.565239333000001</v>
      </c>
      <c r="U15" s="275">
        <v>57.976311934999998</v>
      </c>
      <c r="V15" s="275">
        <v>59.595474838999998</v>
      </c>
      <c r="W15" s="275">
        <v>57.192228333000003</v>
      </c>
      <c r="X15" s="275">
        <v>55.82311</v>
      </c>
      <c r="Y15" s="275">
        <v>58.845630333000003</v>
      </c>
      <c r="Z15" s="275">
        <v>59.261217741999999</v>
      </c>
      <c r="AA15" s="275">
        <v>59.662018387000003</v>
      </c>
      <c r="AB15" s="275">
        <v>60.229916428999999</v>
      </c>
      <c r="AC15" s="275">
        <v>59.707788065000003</v>
      </c>
      <c r="AD15" s="275">
        <v>60.319254333000003</v>
      </c>
      <c r="AE15" s="275">
        <v>59.650429355</v>
      </c>
      <c r="AF15" s="275">
        <v>60.877974999999999</v>
      </c>
      <c r="AG15" s="275">
        <v>62.648289032000001</v>
      </c>
      <c r="AH15" s="275">
        <v>60.656626774000003</v>
      </c>
      <c r="AI15" s="275">
        <v>59.052759999999999</v>
      </c>
      <c r="AJ15" s="275">
        <v>55.686304516</v>
      </c>
      <c r="AK15" s="275">
        <v>56.350578667000001</v>
      </c>
      <c r="AL15" s="275">
        <v>56.996776451999999</v>
      </c>
      <c r="AM15" s="275">
        <v>61.363210967999997</v>
      </c>
      <c r="AN15" s="275">
        <v>57.265327143</v>
      </c>
      <c r="AO15" s="275">
        <v>55.937792580999997</v>
      </c>
      <c r="AP15" s="275">
        <v>57.989095667000001</v>
      </c>
      <c r="AQ15" s="275">
        <v>58.350408387000002</v>
      </c>
      <c r="AR15" s="275">
        <v>60.266148667000003</v>
      </c>
      <c r="AS15" s="275">
        <v>62.529993226000002</v>
      </c>
      <c r="AT15" s="275">
        <v>61.441064193999999</v>
      </c>
      <c r="AU15" s="275">
        <v>57.708711332999997</v>
      </c>
      <c r="AV15" s="275">
        <v>58.566120419000001</v>
      </c>
      <c r="AW15" s="275">
        <v>62.147674033000001</v>
      </c>
      <c r="AX15" s="275">
        <v>61.07564</v>
      </c>
      <c r="AY15" s="275">
        <v>59.509500000000003</v>
      </c>
      <c r="AZ15" s="338">
        <v>59.131259999999997</v>
      </c>
      <c r="BA15" s="338">
        <v>59.260460000000002</v>
      </c>
      <c r="BB15" s="338">
        <v>57.885480000000001</v>
      </c>
      <c r="BC15" s="338">
        <v>58.19876</v>
      </c>
      <c r="BD15" s="338">
        <v>60.320219999999999</v>
      </c>
      <c r="BE15" s="338">
        <v>61.69997</v>
      </c>
      <c r="BF15" s="338">
        <v>60.642220000000002</v>
      </c>
      <c r="BG15" s="338">
        <v>59.054929999999999</v>
      </c>
      <c r="BH15" s="338">
        <v>57.621339999999996</v>
      </c>
      <c r="BI15" s="338">
        <v>60.550550000000001</v>
      </c>
      <c r="BJ15" s="338">
        <v>60.371339999999996</v>
      </c>
      <c r="BK15" s="338">
        <v>59.100409999999997</v>
      </c>
      <c r="BL15" s="338">
        <v>58.734450000000002</v>
      </c>
      <c r="BM15" s="338">
        <v>59.129370000000002</v>
      </c>
      <c r="BN15" s="338">
        <v>57.942320000000002</v>
      </c>
      <c r="BO15" s="338">
        <v>58.165109999999999</v>
      </c>
      <c r="BP15" s="338">
        <v>60.354709999999997</v>
      </c>
      <c r="BQ15" s="338">
        <v>61.724690000000002</v>
      </c>
      <c r="BR15" s="338">
        <v>60.721649999999997</v>
      </c>
      <c r="BS15" s="338">
        <v>59.14387</v>
      </c>
      <c r="BT15" s="338">
        <v>57.688809999999997</v>
      </c>
      <c r="BU15" s="338">
        <v>60.635280000000002</v>
      </c>
      <c r="BV15" s="338">
        <v>60.223529999999997</v>
      </c>
    </row>
    <row r="16" spans="1:74" ht="11.1" customHeight="1" x14ac:dyDescent="0.2">
      <c r="A16" s="557" t="s">
        <v>401</v>
      </c>
      <c r="B16" s="558" t="s">
        <v>95</v>
      </c>
      <c r="C16" s="275">
        <v>40.750070645000001</v>
      </c>
      <c r="D16" s="275">
        <v>41.149292758999998</v>
      </c>
      <c r="E16" s="275">
        <v>41.456434194000003</v>
      </c>
      <c r="F16" s="275">
        <v>41.609974667000003</v>
      </c>
      <c r="G16" s="275">
        <v>42.064369999999997</v>
      </c>
      <c r="H16" s="275">
        <v>42.582676667000001</v>
      </c>
      <c r="I16" s="275">
        <v>42.601542580999997</v>
      </c>
      <c r="J16" s="275">
        <v>42.059310322999998</v>
      </c>
      <c r="K16" s="275">
        <v>43.332759332999998</v>
      </c>
      <c r="L16" s="275">
        <v>42.875780323000001</v>
      </c>
      <c r="M16" s="275">
        <v>44.901722999999997</v>
      </c>
      <c r="N16" s="275">
        <v>44.846747419000003</v>
      </c>
      <c r="O16" s="275">
        <v>44.576782581000003</v>
      </c>
      <c r="P16" s="275">
        <v>44.151258571</v>
      </c>
      <c r="Q16" s="275">
        <v>44.458589031999999</v>
      </c>
      <c r="R16" s="275">
        <v>42.471941000000001</v>
      </c>
      <c r="S16" s="275">
        <v>42.184238065000002</v>
      </c>
      <c r="T16" s="275">
        <v>42.608481333</v>
      </c>
      <c r="U16" s="275">
        <v>43.125232257999997</v>
      </c>
      <c r="V16" s="275">
        <v>42.659239354999997</v>
      </c>
      <c r="W16" s="275">
        <v>43.309987667000001</v>
      </c>
      <c r="X16" s="275">
        <v>43.983846452000002</v>
      </c>
      <c r="Y16" s="275">
        <v>41.016033999999998</v>
      </c>
      <c r="Z16" s="275">
        <v>44.052240644999998</v>
      </c>
      <c r="AA16" s="275">
        <v>43.710177418999997</v>
      </c>
      <c r="AB16" s="275">
        <v>43.076061428999999</v>
      </c>
      <c r="AC16" s="275">
        <v>43.150503225999998</v>
      </c>
      <c r="AD16" s="275">
        <v>43.784486999999999</v>
      </c>
      <c r="AE16" s="275">
        <v>42.979379999999999</v>
      </c>
      <c r="AF16" s="275">
        <v>43.112500666999999</v>
      </c>
      <c r="AG16" s="275">
        <v>42.566835806</v>
      </c>
      <c r="AH16" s="275">
        <v>42.877702257999999</v>
      </c>
      <c r="AI16" s="275">
        <v>43.583976999999997</v>
      </c>
      <c r="AJ16" s="275">
        <v>43.390032257999998</v>
      </c>
      <c r="AK16" s="275">
        <v>45.415638999999999</v>
      </c>
      <c r="AL16" s="275">
        <v>44.354815160999998</v>
      </c>
      <c r="AM16" s="275">
        <v>47.749405160999999</v>
      </c>
      <c r="AN16" s="275">
        <v>48.227796429000001</v>
      </c>
      <c r="AO16" s="275">
        <v>47.139099999999999</v>
      </c>
      <c r="AP16" s="275">
        <v>44.771152667000003</v>
      </c>
      <c r="AQ16" s="275">
        <v>47.126730000000002</v>
      </c>
      <c r="AR16" s="275">
        <v>46.172203332999999</v>
      </c>
      <c r="AS16" s="275">
        <v>46.480898387000003</v>
      </c>
      <c r="AT16" s="275">
        <v>46.082438709999998</v>
      </c>
      <c r="AU16" s="275">
        <v>43.094268667000001</v>
      </c>
      <c r="AV16" s="275">
        <v>44.390908097000001</v>
      </c>
      <c r="AW16" s="275">
        <v>46.1448228</v>
      </c>
      <c r="AX16" s="275">
        <v>47.394629999999999</v>
      </c>
      <c r="AY16" s="275">
        <v>48.249290000000002</v>
      </c>
      <c r="AZ16" s="338">
        <v>47.688609999999997</v>
      </c>
      <c r="BA16" s="338">
        <v>47.750279999999997</v>
      </c>
      <c r="BB16" s="338">
        <v>46.575690000000002</v>
      </c>
      <c r="BC16" s="338">
        <v>46.559249999999999</v>
      </c>
      <c r="BD16" s="338">
        <v>47.792189999999998</v>
      </c>
      <c r="BE16" s="338">
        <v>47.767180000000003</v>
      </c>
      <c r="BF16" s="338">
        <v>47.591270000000002</v>
      </c>
      <c r="BG16" s="338">
        <v>47.584560000000003</v>
      </c>
      <c r="BH16" s="338">
        <v>47.346339999999998</v>
      </c>
      <c r="BI16" s="338">
        <v>47.818820000000002</v>
      </c>
      <c r="BJ16" s="338">
        <v>48.519509999999997</v>
      </c>
      <c r="BK16" s="338">
        <v>49.00517</v>
      </c>
      <c r="BL16" s="338">
        <v>48.196539999999999</v>
      </c>
      <c r="BM16" s="338">
        <v>48.091589999999997</v>
      </c>
      <c r="BN16" s="338">
        <v>46.805039999999998</v>
      </c>
      <c r="BO16" s="338">
        <v>46.713369999999998</v>
      </c>
      <c r="BP16" s="338">
        <v>47.89575</v>
      </c>
      <c r="BQ16" s="338">
        <v>47.836770000000001</v>
      </c>
      <c r="BR16" s="338">
        <v>47.638039999999997</v>
      </c>
      <c r="BS16" s="338">
        <v>47.61598</v>
      </c>
      <c r="BT16" s="338">
        <v>47.367460000000001</v>
      </c>
      <c r="BU16" s="338">
        <v>47.833010000000002</v>
      </c>
      <c r="BV16" s="338">
        <v>48.529040000000002</v>
      </c>
    </row>
    <row r="17" spans="1:74" ht="11.1" customHeight="1" x14ac:dyDescent="0.2">
      <c r="A17" s="557" t="s">
        <v>402</v>
      </c>
      <c r="B17" s="558" t="s">
        <v>96</v>
      </c>
      <c r="C17" s="275">
        <v>3.0748274194</v>
      </c>
      <c r="D17" s="275">
        <v>4.6634520689999999</v>
      </c>
      <c r="E17" s="275">
        <v>7.4589735484000004</v>
      </c>
      <c r="F17" s="275">
        <v>10.624103333000001</v>
      </c>
      <c r="G17" s="275">
        <v>14.922470968000001</v>
      </c>
      <c r="H17" s="275">
        <v>17.568912999999998</v>
      </c>
      <c r="I17" s="275">
        <v>16.435808387000002</v>
      </c>
      <c r="J17" s="275">
        <v>14.884214516</v>
      </c>
      <c r="K17" s="275">
        <v>15.270080999999999</v>
      </c>
      <c r="L17" s="275">
        <v>13.916990968</v>
      </c>
      <c r="M17" s="275">
        <v>11.575856333000001</v>
      </c>
      <c r="N17" s="275">
        <v>11.250705483999999</v>
      </c>
      <c r="O17" s="275">
        <v>9.9943112903000006</v>
      </c>
      <c r="P17" s="275">
        <v>15.451512143</v>
      </c>
      <c r="Q17" s="275">
        <v>19.980605161</v>
      </c>
      <c r="R17" s="275">
        <v>22.224618667000001</v>
      </c>
      <c r="S17" s="275">
        <v>24.280846774</v>
      </c>
      <c r="T17" s="275">
        <v>29.022825000000001</v>
      </c>
      <c r="U17" s="275">
        <v>26.737002258</v>
      </c>
      <c r="V17" s="275">
        <v>30.454564194</v>
      </c>
      <c r="W17" s="275">
        <v>31.625948000000001</v>
      </c>
      <c r="X17" s="275">
        <v>31.855907741999999</v>
      </c>
      <c r="Y17" s="275">
        <v>27.478397666999999</v>
      </c>
      <c r="Z17" s="275">
        <v>27.420036452000002</v>
      </c>
      <c r="AA17" s="275">
        <v>24.229628387000002</v>
      </c>
      <c r="AB17" s="275">
        <v>29.82114</v>
      </c>
      <c r="AC17" s="275">
        <v>42.486882903000001</v>
      </c>
      <c r="AD17" s="275">
        <v>49.569898666999997</v>
      </c>
      <c r="AE17" s="275">
        <v>56.440463870999999</v>
      </c>
      <c r="AF17" s="275">
        <v>64.110852667000003</v>
      </c>
      <c r="AG17" s="275">
        <v>57.667696452000001</v>
      </c>
      <c r="AH17" s="275">
        <v>60.628443871000002</v>
      </c>
      <c r="AI17" s="275">
        <v>61.075341999999999</v>
      </c>
      <c r="AJ17" s="275">
        <v>55.384602903000001</v>
      </c>
      <c r="AK17" s="275">
        <v>45.987988667000003</v>
      </c>
      <c r="AL17" s="275">
        <v>33.282068387000002</v>
      </c>
      <c r="AM17" s="275">
        <v>39.263269031999997</v>
      </c>
      <c r="AN17" s="275">
        <v>58.288332142999998</v>
      </c>
      <c r="AO17" s="275">
        <v>72.212252581000001</v>
      </c>
      <c r="AP17" s="275">
        <v>85.462372333000005</v>
      </c>
      <c r="AQ17" s="275">
        <v>83.804661289999999</v>
      </c>
      <c r="AR17" s="275">
        <v>90.438060332999996</v>
      </c>
      <c r="AS17" s="275">
        <v>88.706072581000001</v>
      </c>
      <c r="AT17" s="275">
        <v>91.269113548000007</v>
      </c>
      <c r="AU17" s="275">
        <v>78.339098000000007</v>
      </c>
      <c r="AV17" s="275">
        <v>65.189590710000004</v>
      </c>
      <c r="AW17" s="275">
        <v>62.973359866999999</v>
      </c>
      <c r="AX17" s="275">
        <v>37.123629999999999</v>
      </c>
      <c r="AY17" s="275">
        <v>33.60933</v>
      </c>
      <c r="AZ17" s="338">
        <v>51.316240000000001</v>
      </c>
      <c r="BA17" s="338">
        <v>75.944919999999996</v>
      </c>
      <c r="BB17" s="338">
        <v>94.936670000000007</v>
      </c>
      <c r="BC17" s="338">
        <v>106.41160000000001</v>
      </c>
      <c r="BD17" s="338">
        <v>119.4657</v>
      </c>
      <c r="BE17" s="338">
        <v>111.6379</v>
      </c>
      <c r="BF17" s="338">
        <v>118.80410000000001</v>
      </c>
      <c r="BG17" s="338">
        <v>117.99290000000001</v>
      </c>
      <c r="BH17" s="338">
        <v>99.427589999999995</v>
      </c>
      <c r="BI17" s="338">
        <v>84.178659999999994</v>
      </c>
      <c r="BJ17" s="338">
        <v>66.277230000000003</v>
      </c>
      <c r="BK17" s="338">
        <v>59.358879999999999</v>
      </c>
      <c r="BL17" s="338">
        <v>85.910719999999998</v>
      </c>
      <c r="BM17" s="338">
        <v>124.13379999999999</v>
      </c>
      <c r="BN17" s="338">
        <v>151.08799999999999</v>
      </c>
      <c r="BO17" s="338">
        <v>169.0283</v>
      </c>
      <c r="BP17" s="338">
        <v>180.7028</v>
      </c>
      <c r="BQ17" s="338">
        <v>163.2432</v>
      </c>
      <c r="BR17" s="338">
        <v>165.67609999999999</v>
      </c>
      <c r="BS17" s="338">
        <v>151.3819</v>
      </c>
      <c r="BT17" s="338">
        <v>120.2235</v>
      </c>
      <c r="BU17" s="338">
        <v>98.962230000000005</v>
      </c>
      <c r="BV17" s="338">
        <v>68.214380000000006</v>
      </c>
    </row>
    <row r="18" spans="1:74" ht="11.1" customHeight="1" x14ac:dyDescent="0.2">
      <c r="A18" s="557" t="s">
        <v>394</v>
      </c>
      <c r="B18" s="558" t="s">
        <v>456</v>
      </c>
      <c r="C18" s="275">
        <v>-11.240801935</v>
      </c>
      <c r="D18" s="275">
        <v>-8.1606789655000007</v>
      </c>
      <c r="E18" s="275">
        <v>-9.0548558065000009</v>
      </c>
      <c r="F18" s="275">
        <v>-8.8424466667000008</v>
      </c>
      <c r="G18" s="275">
        <v>-11.960568065</v>
      </c>
      <c r="H18" s="275">
        <v>-16.891352999999999</v>
      </c>
      <c r="I18" s="275">
        <v>-19.966909999999999</v>
      </c>
      <c r="J18" s="275">
        <v>-17.061680644999999</v>
      </c>
      <c r="K18" s="275">
        <v>-14.351459999999999</v>
      </c>
      <c r="L18" s="275">
        <v>-12.200426774</v>
      </c>
      <c r="M18" s="275">
        <v>-13.632267333</v>
      </c>
      <c r="N18" s="275">
        <v>-18.589289999999998</v>
      </c>
      <c r="O18" s="275">
        <v>-14.998322581</v>
      </c>
      <c r="P18" s="275">
        <v>-11.413571428999999</v>
      </c>
      <c r="Q18" s="275">
        <v>-14.910129032</v>
      </c>
      <c r="R18" s="275">
        <v>-9.7397333333000002</v>
      </c>
      <c r="S18" s="275">
        <v>-10.775322580999999</v>
      </c>
      <c r="T18" s="275">
        <v>-11.940766667</v>
      </c>
      <c r="U18" s="275">
        <v>-10.982838709999999</v>
      </c>
      <c r="V18" s="275">
        <v>-14.984193548</v>
      </c>
      <c r="W18" s="275">
        <v>-14.618333333000001</v>
      </c>
      <c r="X18" s="275">
        <v>-12.019290323</v>
      </c>
      <c r="Y18" s="275">
        <v>-13.768066666999999</v>
      </c>
      <c r="Z18" s="275">
        <v>-13.570096774</v>
      </c>
      <c r="AA18" s="275">
        <v>-9.3446774194</v>
      </c>
      <c r="AB18" s="275">
        <v>-15.898285714</v>
      </c>
      <c r="AC18" s="275">
        <v>-13.593645161</v>
      </c>
      <c r="AD18" s="275">
        <v>-12.603633332999999</v>
      </c>
      <c r="AE18" s="275">
        <v>-19.379096774000001</v>
      </c>
      <c r="AF18" s="275">
        <v>-21.7682</v>
      </c>
      <c r="AG18" s="275">
        <v>-17.569548387000001</v>
      </c>
      <c r="AH18" s="275">
        <v>-27.108290322999999</v>
      </c>
      <c r="AI18" s="275">
        <v>-18.062533333000001</v>
      </c>
      <c r="AJ18" s="275">
        <v>-14.439</v>
      </c>
      <c r="AK18" s="275">
        <v>-17.7014</v>
      </c>
      <c r="AL18" s="275">
        <v>-15.479387097</v>
      </c>
      <c r="AM18" s="275">
        <v>-17.018548386999999</v>
      </c>
      <c r="AN18" s="275">
        <v>-15.744178571000001</v>
      </c>
      <c r="AO18" s="275">
        <v>-12.857322581</v>
      </c>
      <c r="AP18" s="275">
        <v>-6.9255333332999998</v>
      </c>
      <c r="AQ18" s="275">
        <v>-11.710032258</v>
      </c>
      <c r="AR18" s="275">
        <v>-12.686</v>
      </c>
      <c r="AS18" s="275">
        <v>-16.346451612999999</v>
      </c>
      <c r="AT18" s="275">
        <v>-20.091032257999998</v>
      </c>
      <c r="AU18" s="275">
        <v>-17.528733333000002</v>
      </c>
      <c r="AV18" s="275">
        <v>-14.300870968</v>
      </c>
      <c r="AW18" s="275">
        <v>-9.5091999999999999</v>
      </c>
      <c r="AX18" s="275">
        <v>-11.322800000000001</v>
      </c>
      <c r="AY18" s="275">
        <v>-12.43365</v>
      </c>
      <c r="AZ18" s="338">
        <v>-11.63495</v>
      </c>
      <c r="BA18" s="338">
        <v>-11.51613</v>
      </c>
      <c r="BB18" s="338">
        <v>-10.218450000000001</v>
      </c>
      <c r="BC18" s="338">
        <v>-11.168889999999999</v>
      </c>
      <c r="BD18" s="338">
        <v>-12.61678</v>
      </c>
      <c r="BE18" s="338">
        <v>-14.56757</v>
      </c>
      <c r="BF18" s="338">
        <v>-16.309609999999999</v>
      </c>
      <c r="BG18" s="338">
        <v>-15.346159999999999</v>
      </c>
      <c r="BH18" s="338">
        <v>-13.04692</v>
      </c>
      <c r="BI18" s="338">
        <v>-14.09501</v>
      </c>
      <c r="BJ18" s="338">
        <v>-13.71157</v>
      </c>
      <c r="BK18" s="338">
        <v>-13.85332</v>
      </c>
      <c r="BL18" s="338">
        <v>-12.43008</v>
      </c>
      <c r="BM18" s="338">
        <v>-11.830539999999999</v>
      </c>
      <c r="BN18" s="338">
        <v>-10.29312</v>
      </c>
      <c r="BO18" s="338">
        <v>-11.499879999999999</v>
      </c>
      <c r="BP18" s="338">
        <v>-12.945499999999999</v>
      </c>
      <c r="BQ18" s="338">
        <v>-15.03852</v>
      </c>
      <c r="BR18" s="338">
        <v>-16.804849999999998</v>
      </c>
      <c r="BS18" s="338">
        <v>-15.59625</v>
      </c>
      <c r="BT18" s="338">
        <v>-13.16229</v>
      </c>
      <c r="BU18" s="338">
        <v>-14.03505</v>
      </c>
      <c r="BV18" s="338">
        <v>-14.00309</v>
      </c>
    </row>
    <row r="19" spans="1:74" ht="11.1" customHeight="1" x14ac:dyDescent="0.2">
      <c r="A19" s="557" t="s">
        <v>403</v>
      </c>
      <c r="B19" s="560" t="s">
        <v>404</v>
      </c>
      <c r="C19" s="275">
        <v>36.675054838999998</v>
      </c>
      <c r="D19" s="275">
        <v>36.960470690000001</v>
      </c>
      <c r="E19" s="275">
        <v>36.774572902999999</v>
      </c>
      <c r="F19" s="275">
        <v>36.351757333000002</v>
      </c>
      <c r="G19" s="275">
        <v>38.707098709999997</v>
      </c>
      <c r="H19" s="275">
        <v>38.861007667000003</v>
      </c>
      <c r="I19" s="275">
        <v>39.303814838999998</v>
      </c>
      <c r="J19" s="275">
        <v>37.984349676999997</v>
      </c>
      <c r="K19" s="275">
        <v>37.824052999999999</v>
      </c>
      <c r="L19" s="275">
        <v>36.628149677000003</v>
      </c>
      <c r="M19" s="275">
        <v>37.992947332999996</v>
      </c>
      <c r="N19" s="275">
        <v>37.937153226</v>
      </c>
      <c r="O19" s="275">
        <v>35.405285806000002</v>
      </c>
      <c r="P19" s="275">
        <v>36.436844999999998</v>
      </c>
      <c r="Q19" s="275">
        <v>36.877544194000002</v>
      </c>
      <c r="R19" s="275">
        <v>34.130746000000002</v>
      </c>
      <c r="S19" s="275">
        <v>35.791917097000002</v>
      </c>
      <c r="T19" s="275">
        <v>37.499942666999999</v>
      </c>
      <c r="U19" s="275">
        <v>38.744491289999999</v>
      </c>
      <c r="V19" s="275">
        <v>39.246416129000004</v>
      </c>
      <c r="W19" s="275">
        <v>39.384396000000002</v>
      </c>
      <c r="X19" s="275">
        <v>38.214283225999999</v>
      </c>
      <c r="Y19" s="275">
        <v>38.110145332999998</v>
      </c>
      <c r="Z19" s="275">
        <v>36.801655160999999</v>
      </c>
      <c r="AA19" s="275">
        <v>35.227427097000003</v>
      </c>
      <c r="AB19" s="275">
        <v>33.601501429000002</v>
      </c>
      <c r="AC19" s="275">
        <v>35.244100322999998</v>
      </c>
      <c r="AD19" s="275">
        <v>34.618025666999998</v>
      </c>
      <c r="AE19" s="275">
        <v>36.051527419000003</v>
      </c>
      <c r="AF19" s="275">
        <v>37.235033999999999</v>
      </c>
      <c r="AG19" s="275">
        <v>37.528457742000001</v>
      </c>
      <c r="AH19" s="275">
        <v>39.974626129000001</v>
      </c>
      <c r="AI19" s="275">
        <v>38.646393666999998</v>
      </c>
      <c r="AJ19" s="275">
        <v>36.193364838999997</v>
      </c>
      <c r="AK19" s="275">
        <v>38.700403332999997</v>
      </c>
      <c r="AL19" s="275">
        <v>39.279004516000001</v>
      </c>
      <c r="AM19" s="275">
        <v>34.393441613</v>
      </c>
      <c r="AN19" s="275">
        <v>32.818067857000003</v>
      </c>
      <c r="AO19" s="275">
        <v>31.895630645000001</v>
      </c>
      <c r="AP19" s="275">
        <v>35.452776667000002</v>
      </c>
      <c r="AQ19" s="275">
        <v>36.385550322999997</v>
      </c>
      <c r="AR19" s="275">
        <v>37.976732667</v>
      </c>
      <c r="AS19" s="275">
        <v>39.250872581000003</v>
      </c>
      <c r="AT19" s="275">
        <v>39.848396129000001</v>
      </c>
      <c r="AU19" s="275">
        <v>37.311571667000003</v>
      </c>
      <c r="AV19" s="275">
        <v>36.266460387000002</v>
      </c>
      <c r="AW19" s="275">
        <v>36.735013199999997</v>
      </c>
      <c r="AX19" s="275">
        <v>39.036380000000001</v>
      </c>
      <c r="AY19" s="275">
        <v>34.596330000000002</v>
      </c>
      <c r="AZ19" s="338">
        <v>33.502690000000001</v>
      </c>
      <c r="BA19" s="338">
        <v>34.384140000000002</v>
      </c>
      <c r="BB19" s="338">
        <v>35.894689999999997</v>
      </c>
      <c r="BC19" s="338">
        <v>37.114699999999999</v>
      </c>
      <c r="BD19" s="338">
        <v>38.65746</v>
      </c>
      <c r="BE19" s="338">
        <v>39.863509999999998</v>
      </c>
      <c r="BF19" s="338">
        <v>39.919499999999999</v>
      </c>
      <c r="BG19" s="338">
        <v>37.298810000000003</v>
      </c>
      <c r="BH19" s="338">
        <v>35.730780000000003</v>
      </c>
      <c r="BI19" s="338">
        <v>36.588009999999997</v>
      </c>
      <c r="BJ19" s="338">
        <v>40.080620000000003</v>
      </c>
      <c r="BK19" s="338">
        <v>34.757989999999999</v>
      </c>
      <c r="BL19" s="338">
        <v>33.613630000000001</v>
      </c>
      <c r="BM19" s="338">
        <v>34.398569999999999</v>
      </c>
      <c r="BN19" s="338">
        <v>36.08484</v>
      </c>
      <c r="BO19" s="338">
        <v>37.368989999999997</v>
      </c>
      <c r="BP19" s="338">
        <v>38.898789999999998</v>
      </c>
      <c r="BQ19" s="338">
        <v>40.177059999999997</v>
      </c>
      <c r="BR19" s="338">
        <v>40.270609999999998</v>
      </c>
      <c r="BS19" s="338">
        <v>37.660380000000004</v>
      </c>
      <c r="BT19" s="338">
        <v>36.145130000000002</v>
      </c>
      <c r="BU19" s="338">
        <v>37.001820000000002</v>
      </c>
      <c r="BV19" s="338">
        <v>40.598750000000003</v>
      </c>
    </row>
    <row r="20" spans="1:74" ht="11.1" customHeight="1" x14ac:dyDescent="0.2">
      <c r="A20" s="557" t="s">
        <v>405</v>
      </c>
      <c r="B20" s="558" t="s">
        <v>406</v>
      </c>
      <c r="C20" s="275">
        <v>10952.524341</v>
      </c>
      <c r="D20" s="275">
        <v>10668.600528999999</v>
      </c>
      <c r="E20" s="275">
        <v>9970.6633557999994</v>
      </c>
      <c r="F20" s="275">
        <v>9840.9403782999998</v>
      </c>
      <c r="G20" s="275">
        <v>10855.407288</v>
      </c>
      <c r="H20" s="275">
        <v>12027.538203</v>
      </c>
      <c r="I20" s="275">
        <v>13375.473085</v>
      </c>
      <c r="J20" s="275">
        <v>12764.501979999999</v>
      </c>
      <c r="K20" s="275">
        <v>11152.829084000001</v>
      </c>
      <c r="L20" s="275">
        <v>10053.250625999999</v>
      </c>
      <c r="M20" s="275">
        <v>10199.167668</v>
      </c>
      <c r="N20" s="275">
        <v>10794.680117</v>
      </c>
      <c r="O20" s="275">
        <v>11257.012033000001</v>
      </c>
      <c r="P20" s="275">
        <v>11061.716962</v>
      </c>
      <c r="Q20" s="275">
        <v>10496.736417</v>
      </c>
      <c r="R20" s="275">
        <v>9977.7621120000003</v>
      </c>
      <c r="S20" s="275">
        <v>10392.117274</v>
      </c>
      <c r="T20" s="275">
        <v>11894.088072</v>
      </c>
      <c r="U20" s="275">
        <v>12736.95535</v>
      </c>
      <c r="V20" s="275">
        <v>12428.572263</v>
      </c>
      <c r="W20" s="275">
        <v>11364.696550000001</v>
      </c>
      <c r="X20" s="275">
        <v>10158.885724</v>
      </c>
      <c r="Y20" s="275">
        <v>10484.654560999999</v>
      </c>
      <c r="Z20" s="275">
        <v>11387.782023</v>
      </c>
      <c r="AA20" s="275">
        <v>12169.506627999999</v>
      </c>
      <c r="AB20" s="275">
        <v>11583.872515999999</v>
      </c>
      <c r="AC20" s="275">
        <v>10703.969478999999</v>
      </c>
      <c r="AD20" s="275">
        <v>9921.0194157000005</v>
      </c>
      <c r="AE20" s="275">
        <v>10474.97726</v>
      </c>
      <c r="AF20" s="275">
        <v>11928.134582999999</v>
      </c>
      <c r="AG20" s="275">
        <v>12444.501496000001</v>
      </c>
      <c r="AH20" s="275">
        <v>12398.101388999999</v>
      </c>
      <c r="AI20" s="275">
        <v>11329.550015999999</v>
      </c>
      <c r="AJ20" s="275">
        <v>10145.870752000001</v>
      </c>
      <c r="AK20" s="275">
        <v>10583.166791</v>
      </c>
      <c r="AL20" s="275">
        <v>10901.827445000001</v>
      </c>
      <c r="AM20" s="275">
        <v>11665.577877</v>
      </c>
      <c r="AN20" s="275">
        <v>11984.368358</v>
      </c>
      <c r="AO20" s="275">
        <v>10476.137247000001</v>
      </c>
      <c r="AP20" s="275">
        <v>9805.2793247000009</v>
      </c>
      <c r="AQ20" s="275">
        <v>10413.362088</v>
      </c>
      <c r="AR20" s="275">
        <v>12091.180136000001</v>
      </c>
      <c r="AS20" s="275">
        <v>12936.193206</v>
      </c>
      <c r="AT20" s="275">
        <v>12672.273609</v>
      </c>
      <c r="AU20" s="275">
        <v>11699.527113</v>
      </c>
      <c r="AV20" s="275">
        <v>10090.221213999999</v>
      </c>
      <c r="AW20" s="275">
        <v>10031.103611</v>
      </c>
      <c r="AX20" s="275">
        <v>10697.53</v>
      </c>
      <c r="AY20" s="275">
        <v>11438.98</v>
      </c>
      <c r="AZ20" s="338">
        <v>10998.85</v>
      </c>
      <c r="BA20" s="338">
        <v>10425.27</v>
      </c>
      <c r="BB20" s="338">
        <v>9939.4179999999997</v>
      </c>
      <c r="BC20" s="338">
        <v>10561.8</v>
      </c>
      <c r="BD20" s="338">
        <v>12142.28</v>
      </c>
      <c r="BE20" s="338">
        <v>13114.98</v>
      </c>
      <c r="BF20" s="338">
        <v>12956.44</v>
      </c>
      <c r="BG20" s="338">
        <v>11452.11</v>
      </c>
      <c r="BH20" s="338">
        <v>10251.780000000001</v>
      </c>
      <c r="BI20" s="338">
        <v>10300.969999999999</v>
      </c>
      <c r="BJ20" s="338">
        <v>11357.45</v>
      </c>
      <c r="BK20" s="338">
        <v>11751.77</v>
      </c>
      <c r="BL20" s="338">
        <v>11356.38</v>
      </c>
      <c r="BM20" s="338">
        <v>10569.13</v>
      </c>
      <c r="BN20" s="338">
        <v>10080.200000000001</v>
      </c>
      <c r="BO20" s="338">
        <v>10706.2</v>
      </c>
      <c r="BP20" s="338">
        <v>12292.3</v>
      </c>
      <c r="BQ20" s="338">
        <v>13257.89</v>
      </c>
      <c r="BR20" s="338">
        <v>13097.01</v>
      </c>
      <c r="BS20" s="338">
        <v>11579.58</v>
      </c>
      <c r="BT20" s="338">
        <v>10379.59</v>
      </c>
      <c r="BU20" s="338">
        <v>10433.36</v>
      </c>
      <c r="BV20" s="338">
        <v>11547.66</v>
      </c>
    </row>
    <row r="21" spans="1:74" ht="11.1" customHeight="1" x14ac:dyDescent="0.2">
      <c r="A21" s="551"/>
      <c r="B21" s="131" t="s">
        <v>407</v>
      </c>
      <c r="C21" s="251"/>
      <c r="D21" s="251"/>
      <c r="E21" s="251"/>
      <c r="F21" s="251"/>
      <c r="G21" s="251"/>
      <c r="H21" s="251"/>
      <c r="I21" s="251"/>
      <c r="J21" s="251"/>
      <c r="K21" s="251"/>
      <c r="L21" s="251"/>
      <c r="M21" s="251"/>
      <c r="N21" s="251"/>
      <c r="O21" s="251"/>
      <c r="P21" s="251"/>
      <c r="Q21" s="251"/>
      <c r="R21" s="251"/>
      <c r="S21" s="251"/>
      <c r="T21" s="251"/>
      <c r="U21" s="251"/>
      <c r="V21" s="251"/>
      <c r="W21" s="251"/>
      <c r="X21" s="251"/>
      <c r="Y21" s="251"/>
      <c r="Z21" s="251"/>
      <c r="AA21" s="251"/>
      <c r="AB21" s="251"/>
      <c r="AC21" s="251"/>
      <c r="AD21" s="251"/>
      <c r="AE21" s="251"/>
      <c r="AF21" s="251"/>
      <c r="AG21" s="251"/>
      <c r="AH21" s="251"/>
      <c r="AI21" s="251"/>
      <c r="AJ21" s="251"/>
      <c r="AK21" s="251"/>
      <c r="AL21" s="251"/>
      <c r="AM21" s="251"/>
      <c r="AN21" s="251"/>
      <c r="AO21" s="251"/>
      <c r="AP21" s="251"/>
      <c r="AQ21" s="251"/>
      <c r="AR21" s="251"/>
      <c r="AS21" s="251"/>
      <c r="AT21" s="251"/>
      <c r="AU21" s="251"/>
      <c r="AV21" s="251"/>
      <c r="AW21" s="251"/>
      <c r="AX21" s="251"/>
      <c r="AY21" s="251"/>
      <c r="AZ21" s="364"/>
      <c r="BA21" s="364"/>
      <c r="BB21" s="364"/>
      <c r="BC21" s="364"/>
      <c r="BD21" s="364"/>
      <c r="BE21" s="364"/>
      <c r="BF21" s="364"/>
      <c r="BG21" s="364"/>
      <c r="BH21" s="364"/>
      <c r="BI21" s="364"/>
      <c r="BJ21" s="364"/>
      <c r="BK21" s="364"/>
      <c r="BL21" s="364"/>
      <c r="BM21" s="364"/>
      <c r="BN21" s="364"/>
      <c r="BO21" s="364"/>
      <c r="BP21" s="364"/>
      <c r="BQ21" s="364"/>
      <c r="BR21" s="364"/>
      <c r="BS21" s="364"/>
      <c r="BT21" s="364"/>
      <c r="BU21" s="364"/>
      <c r="BV21" s="364"/>
    </row>
    <row r="22" spans="1:74" ht="11.1" customHeight="1" x14ac:dyDescent="0.2">
      <c r="A22" s="557" t="s">
        <v>408</v>
      </c>
      <c r="B22" s="558" t="s">
        <v>91</v>
      </c>
      <c r="C22" s="275">
        <v>319.37992129000003</v>
      </c>
      <c r="D22" s="275">
        <v>234.66885069</v>
      </c>
      <c r="E22" s="275">
        <v>220.08645902999999</v>
      </c>
      <c r="F22" s="275">
        <v>174.68945033</v>
      </c>
      <c r="G22" s="275">
        <v>237.81966484</v>
      </c>
      <c r="H22" s="275">
        <v>270.30928232999997</v>
      </c>
      <c r="I22" s="275">
        <v>379.59895710000001</v>
      </c>
      <c r="J22" s="275">
        <v>324.64978323000003</v>
      </c>
      <c r="K22" s="275">
        <v>241.51159766999999</v>
      </c>
      <c r="L22" s="275">
        <v>242.92837677</v>
      </c>
      <c r="M22" s="275">
        <v>264.38002433000003</v>
      </c>
      <c r="N22" s="275">
        <v>287.38826741999998</v>
      </c>
      <c r="O22" s="275">
        <v>323.05162194000002</v>
      </c>
      <c r="P22" s="275">
        <v>340.39036750000002</v>
      </c>
      <c r="Q22" s="275">
        <v>313.91496065000001</v>
      </c>
      <c r="R22" s="275">
        <v>252.94710832999999</v>
      </c>
      <c r="S22" s="275">
        <v>269.54917289999997</v>
      </c>
      <c r="T22" s="275">
        <v>292.04413799999998</v>
      </c>
      <c r="U22" s="275">
        <v>345.45771805999999</v>
      </c>
      <c r="V22" s="275">
        <v>255.46966613000001</v>
      </c>
      <c r="W22" s="275">
        <v>244.78861133000001</v>
      </c>
      <c r="X22" s="275">
        <v>174.06916709999999</v>
      </c>
      <c r="Y22" s="275">
        <v>210.50556900000001</v>
      </c>
      <c r="Z22" s="275">
        <v>311.66843968000001</v>
      </c>
      <c r="AA22" s="275">
        <v>344.31317547999998</v>
      </c>
      <c r="AB22" s="275">
        <v>371.29738250000003</v>
      </c>
      <c r="AC22" s="275">
        <v>330.89506999999998</v>
      </c>
      <c r="AD22" s="275">
        <v>260.99429133000001</v>
      </c>
      <c r="AE22" s="275">
        <v>210.28247644999999</v>
      </c>
      <c r="AF22" s="275">
        <v>255.99097</v>
      </c>
      <c r="AG22" s="275">
        <v>237.28212418999999</v>
      </c>
      <c r="AH22" s="275">
        <v>205.33649097</v>
      </c>
      <c r="AI22" s="275">
        <v>178.69662167000001</v>
      </c>
      <c r="AJ22" s="275">
        <v>158.20483257999999</v>
      </c>
      <c r="AK22" s="275">
        <v>226.67636032999999</v>
      </c>
      <c r="AL22" s="275">
        <v>224.64239903000001</v>
      </c>
      <c r="AM22" s="275">
        <v>301.98869065000002</v>
      </c>
      <c r="AN22" s="275">
        <v>337.00815</v>
      </c>
      <c r="AO22" s="275">
        <v>240.24434031999999</v>
      </c>
      <c r="AP22" s="275">
        <v>151.218233</v>
      </c>
      <c r="AQ22" s="275">
        <v>186.01525065000001</v>
      </c>
      <c r="AR22" s="275">
        <v>185.85512499999999</v>
      </c>
      <c r="AS22" s="275">
        <v>197.89836355</v>
      </c>
      <c r="AT22" s="275">
        <v>213.17888354999999</v>
      </c>
      <c r="AU22" s="275">
        <v>197.036463</v>
      </c>
      <c r="AV22" s="275">
        <v>129.25032274</v>
      </c>
      <c r="AW22" s="275">
        <v>154.89527376999999</v>
      </c>
      <c r="AX22" s="275">
        <v>112.3437</v>
      </c>
      <c r="AY22" s="275">
        <v>190.41390000000001</v>
      </c>
      <c r="AZ22" s="338">
        <v>223.87459999999999</v>
      </c>
      <c r="BA22" s="338">
        <v>204.7054</v>
      </c>
      <c r="BB22" s="338">
        <v>132.20160000000001</v>
      </c>
      <c r="BC22" s="338">
        <v>134.93979999999999</v>
      </c>
      <c r="BD22" s="338">
        <v>142.62350000000001</v>
      </c>
      <c r="BE22" s="338">
        <v>212.5711</v>
      </c>
      <c r="BF22" s="338">
        <v>195.7885</v>
      </c>
      <c r="BG22" s="338">
        <v>117.2945</v>
      </c>
      <c r="BH22" s="338">
        <v>130.952</v>
      </c>
      <c r="BI22" s="338">
        <v>173.19499999999999</v>
      </c>
      <c r="BJ22" s="338">
        <v>207.4633</v>
      </c>
      <c r="BK22" s="338">
        <v>285.13819999999998</v>
      </c>
      <c r="BL22" s="338">
        <v>248.5335</v>
      </c>
      <c r="BM22" s="338">
        <v>235.70859999999999</v>
      </c>
      <c r="BN22" s="338">
        <v>153.11519999999999</v>
      </c>
      <c r="BO22" s="338">
        <v>150.7456</v>
      </c>
      <c r="BP22" s="338">
        <v>159.4417</v>
      </c>
      <c r="BQ22" s="338">
        <v>240.33260000000001</v>
      </c>
      <c r="BR22" s="338">
        <v>218.61279999999999</v>
      </c>
      <c r="BS22" s="338">
        <v>137.00720000000001</v>
      </c>
      <c r="BT22" s="338">
        <v>145.32980000000001</v>
      </c>
      <c r="BU22" s="338">
        <v>175.54900000000001</v>
      </c>
      <c r="BV22" s="338">
        <v>197.13679999999999</v>
      </c>
    </row>
    <row r="23" spans="1:74" ht="11.1" customHeight="1" x14ac:dyDescent="0.2">
      <c r="A23" s="557" t="s">
        <v>409</v>
      </c>
      <c r="B23" s="558" t="s">
        <v>92</v>
      </c>
      <c r="C23" s="275">
        <v>482.49128000000002</v>
      </c>
      <c r="D23" s="275">
        <v>531.56596309999998</v>
      </c>
      <c r="E23" s="275">
        <v>474.45754548000002</v>
      </c>
      <c r="F23" s="275">
        <v>484.69862499999999</v>
      </c>
      <c r="G23" s="275">
        <v>533.34489805999999</v>
      </c>
      <c r="H23" s="275">
        <v>617.46678367000004</v>
      </c>
      <c r="I23" s="275">
        <v>768.17638903</v>
      </c>
      <c r="J23" s="275">
        <v>718.20669677000001</v>
      </c>
      <c r="K23" s="275">
        <v>603.66219566999996</v>
      </c>
      <c r="L23" s="275">
        <v>523.86806064999996</v>
      </c>
      <c r="M23" s="275">
        <v>478.69771433</v>
      </c>
      <c r="N23" s="275">
        <v>446.18652644999997</v>
      </c>
      <c r="O23" s="275">
        <v>453.67611128999999</v>
      </c>
      <c r="P23" s="275">
        <v>463.60808464000002</v>
      </c>
      <c r="Q23" s="275">
        <v>448.43814773999998</v>
      </c>
      <c r="R23" s="275">
        <v>446.15823332999997</v>
      </c>
      <c r="S23" s="275">
        <v>485.04690032000002</v>
      </c>
      <c r="T23" s="275">
        <v>529.32314832999998</v>
      </c>
      <c r="U23" s="275">
        <v>721.90584322999996</v>
      </c>
      <c r="V23" s="275">
        <v>606.16013419000001</v>
      </c>
      <c r="W23" s="275">
        <v>520.17030699999998</v>
      </c>
      <c r="X23" s="275">
        <v>454.52027806000001</v>
      </c>
      <c r="Y23" s="275">
        <v>447.39231532999997</v>
      </c>
      <c r="Z23" s="275">
        <v>451.19240354999999</v>
      </c>
      <c r="AA23" s="275">
        <v>397.39647323000003</v>
      </c>
      <c r="AB23" s="275">
        <v>436.47780179</v>
      </c>
      <c r="AC23" s="275">
        <v>421.64657419000002</v>
      </c>
      <c r="AD23" s="275">
        <v>422.18298099999998</v>
      </c>
      <c r="AE23" s="275">
        <v>463.49657225999999</v>
      </c>
      <c r="AF23" s="275">
        <v>588.58224367000003</v>
      </c>
      <c r="AG23" s="275">
        <v>683.86744677000002</v>
      </c>
      <c r="AH23" s="275">
        <v>629.43537031999995</v>
      </c>
      <c r="AI23" s="275">
        <v>593.13482733000001</v>
      </c>
      <c r="AJ23" s="275">
        <v>532.17323968000005</v>
      </c>
      <c r="AK23" s="275">
        <v>462.55630967000002</v>
      </c>
      <c r="AL23" s="275">
        <v>500.24148418999999</v>
      </c>
      <c r="AM23" s="275">
        <v>484.24223516000001</v>
      </c>
      <c r="AN23" s="275">
        <v>439.83716428999998</v>
      </c>
      <c r="AO23" s="275">
        <v>521.24315290000004</v>
      </c>
      <c r="AP23" s="275">
        <v>462.92041533000003</v>
      </c>
      <c r="AQ23" s="275">
        <v>544.36956999999995</v>
      </c>
      <c r="AR23" s="275">
        <v>595.15599932999999</v>
      </c>
      <c r="AS23" s="275">
        <v>735.63125645000002</v>
      </c>
      <c r="AT23" s="275">
        <v>742.42294934999995</v>
      </c>
      <c r="AU23" s="275">
        <v>661.67284467000002</v>
      </c>
      <c r="AV23" s="275">
        <v>580.24482732000001</v>
      </c>
      <c r="AW23" s="275">
        <v>535.29508150000004</v>
      </c>
      <c r="AX23" s="275">
        <v>524.03399999999999</v>
      </c>
      <c r="AY23" s="275">
        <v>520.11239999999998</v>
      </c>
      <c r="AZ23" s="338">
        <v>537.74699999999996</v>
      </c>
      <c r="BA23" s="338">
        <v>556.18420000000003</v>
      </c>
      <c r="BB23" s="338">
        <v>517.27</v>
      </c>
      <c r="BC23" s="338">
        <v>578.36109999999996</v>
      </c>
      <c r="BD23" s="338">
        <v>665.11180000000002</v>
      </c>
      <c r="BE23" s="338">
        <v>782.9271</v>
      </c>
      <c r="BF23" s="338">
        <v>763.76049999999998</v>
      </c>
      <c r="BG23" s="338">
        <v>649.33920000000001</v>
      </c>
      <c r="BH23" s="338">
        <v>576.471</v>
      </c>
      <c r="BI23" s="338">
        <v>567.18269999999995</v>
      </c>
      <c r="BJ23" s="338">
        <v>542.36599999999999</v>
      </c>
      <c r="BK23" s="338">
        <v>501.33679999999998</v>
      </c>
      <c r="BL23" s="338">
        <v>506.01870000000002</v>
      </c>
      <c r="BM23" s="338">
        <v>529.39829999999995</v>
      </c>
      <c r="BN23" s="338">
        <v>501.73379999999997</v>
      </c>
      <c r="BO23" s="338">
        <v>563.69269999999995</v>
      </c>
      <c r="BP23" s="338">
        <v>644.39070000000004</v>
      </c>
      <c r="BQ23" s="338">
        <v>766.73159999999996</v>
      </c>
      <c r="BR23" s="338">
        <v>743.02560000000005</v>
      </c>
      <c r="BS23" s="338">
        <v>631.36279999999999</v>
      </c>
      <c r="BT23" s="338">
        <v>570.65790000000004</v>
      </c>
      <c r="BU23" s="338">
        <v>576.07039999999995</v>
      </c>
      <c r="BV23" s="338">
        <v>562.44219999999996</v>
      </c>
    </row>
    <row r="24" spans="1:74" ht="11.1" customHeight="1" x14ac:dyDescent="0.2">
      <c r="A24" s="557" t="s">
        <v>410</v>
      </c>
      <c r="B24" s="560" t="s">
        <v>390</v>
      </c>
      <c r="C24" s="275">
        <v>4.0664922581000003</v>
      </c>
      <c r="D24" s="275">
        <v>1.7968141379</v>
      </c>
      <c r="E24" s="275">
        <v>1.4369390323</v>
      </c>
      <c r="F24" s="275">
        <v>1.379478</v>
      </c>
      <c r="G24" s="275">
        <v>2.5575512903000002</v>
      </c>
      <c r="H24" s="275">
        <v>7.0046903333000001</v>
      </c>
      <c r="I24" s="275">
        <v>10.68980129</v>
      </c>
      <c r="J24" s="275">
        <v>4.8925896774000002</v>
      </c>
      <c r="K24" s="275">
        <v>2.2655989999999999</v>
      </c>
      <c r="L24" s="275">
        <v>2.4200170968000001</v>
      </c>
      <c r="M24" s="275">
        <v>3.6006316667</v>
      </c>
      <c r="N24" s="275">
        <v>1.9291835483999999</v>
      </c>
      <c r="O24" s="275">
        <v>22.987272258000001</v>
      </c>
      <c r="P24" s="275">
        <v>12.535679643</v>
      </c>
      <c r="Q24" s="275">
        <v>1.6969283871</v>
      </c>
      <c r="R24" s="275">
        <v>2.6862336667000002</v>
      </c>
      <c r="S24" s="275">
        <v>3.3685651612999998</v>
      </c>
      <c r="T24" s="275">
        <v>4.8813550000000001</v>
      </c>
      <c r="U24" s="275">
        <v>14.915700644999999</v>
      </c>
      <c r="V24" s="275">
        <v>3.4773741935000002</v>
      </c>
      <c r="W24" s="275">
        <v>3.6687750000000001</v>
      </c>
      <c r="X24" s="275">
        <v>2.3079722581</v>
      </c>
      <c r="Y24" s="275">
        <v>2.8764083333000001</v>
      </c>
      <c r="Z24" s="275">
        <v>14.159246774</v>
      </c>
      <c r="AA24" s="275">
        <v>106.26682934999999</v>
      </c>
      <c r="AB24" s="275">
        <v>28.938771071000001</v>
      </c>
      <c r="AC24" s="275">
        <v>27.759764193999999</v>
      </c>
      <c r="AD24" s="275">
        <v>1.5723689999999999</v>
      </c>
      <c r="AE24" s="275">
        <v>2.2529745161000001</v>
      </c>
      <c r="AF24" s="275">
        <v>2.1411833332999999</v>
      </c>
      <c r="AG24" s="275">
        <v>3.0921970968000001</v>
      </c>
      <c r="AH24" s="275">
        <v>3.2880348386999998</v>
      </c>
      <c r="AI24" s="275">
        <v>2.0424329999999999</v>
      </c>
      <c r="AJ24" s="275">
        <v>1.4075925806</v>
      </c>
      <c r="AK24" s="275">
        <v>2.4224933332999998</v>
      </c>
      <c r="AL24" s="275">
        <v>3.8468545161000001</v>
      </c>
      <c r="AM24" s="275">
        <v>23.171496774000001</v>
      </c>
      <c r="AN24" s="275">
        <v>115.50583107</v>
      </c>
      <c r="AO24" s="275">
        <v>6.9183929032</v>
      </c>
      <c r="AP24" s="275">
        <v>2.1249989999999999</v>
      </c>
      <c r="AQ24" s="275">
        <v>2.9116335484000002</v>
      </c>
      <c r="AR24" s="275">
        <v>2.3272840000000001</v>
      </c>
      <c r="AS24" s="275">
        <v>5.0992745161000004</v>
      </c>
      <c r="AT24" s="275">
        <v>4.0886964515999997</v>
      </c>
      <c r="AU24" s="275">
        <v>4.7248753333</v>
      </c>
      <c r="AV24" s="275">
        <v>2.5794421289999998</v>
      </c>
      <c r="AW24" s="275">
        <v>2.0682883332999999</v>
      </c>
      <c r="AX24" s="275">
        <v>5.7688639999999998</v>
      </c>
      <c r="AY24" s="275">
        <v>10.85647</v>
      </c>
      <c r="AZ24" s="338">
        <v>8.8030810000000006</v>
      </c>
      <c r="BA24" s="338">
        <v>7.4669819999999998</v>
      </c>
      <c r="BB24" s="338">
        <v>4.1706519999999996</v>
      </c>
      <c r="BC24" s="338">
        <v>4.9115820000000001</v>
      </c>
      <c r="BD24" s="338">
        <v>4.7568999999999999</v>
      </c>
      <c r="BE24" s="338">
        <v>7.4191330000000004</v>
      </c>
      <c r="BF24" s="338">
        <v>7.0279499999999997</v>
      </c>
      <c r="BG24" s="338">
        <v>4.898021</v>
      </c>
      <c r="BH24" s="338">
        <v>4.6033049999999998</v>
      </c>
      <c r="BI24" s="338">
        <v>4.7356309999999997</v>
      </c>
      <c r="BJ24" s="338">
        <v>8.3091200000000001</v>
      </c>
      <c r="BK24" s="338">
        <v>14.4537</v>
      </c>
      <c r="BL24" s="338">
        <v>9.7165610000000004</v>
      </c>
      <c r="BM24" s="338">
        <v>7.9286209999999997</v>
      </c>
      <c r="BN24" s="338">
        <v>4.3182410000000004</v>
      </c>
      <c r="BO24" s="338">
        <v>4.9929319999999997</v>
      </c>
      <c r="BP24" s="338">
        <v>4.799779</v>
      </c>
      <c r="BQ24" s="338">
        <v>7.485506</v>
      </c>
      <c r="BR24" s="338">
        <v>6.9559259999999998</v>
      </c>
      <c r="BS24" s="338">
        <v>4.7528249999999996</v>
      </c>
      <c r="BT24" s="338">
        <v>4.423603</v>
      </c>
      <c r="BU24" s="338">
        <v>4.5022849999999996</v>
      </c>
      <c r="BV24" s="338">
        <v>7.9101879999999998</v>
      </c>
    </row>
    <row r="25" spans="1:74" ht="11.1" customHeight="1" x14ac:dyDescent="0.2">
      <c r="A25" s="557" t="s">
        <v>411</v>
      </c>
      <c r="B25" s="560" t="s">
        <v>93</v>
      </c>
      <c r="C25" s="275">
        <v>2.3133987096999999</v>
      </c>
      <c r="D25" s="275">
        <v>2.4538258621</v>
      </c>
      <c r="E25" s="275">
        <v>2.1789303225999999</v>
      </c>
      <c r="F25" s="275">
        <v>2.0772416667</v>
      </c>
      <c r="G25" s="275">
        <v>1.9665941935</v>
      </c>
      <c r="H25" s="275">
        <v>1.8646516666999999</v>
      </c>
      <c r="I25" s="275">
        <v>1.7570896774</v>
      </c>
      <c r="J25" s="275">
        <v>1.9056816129</v>
      </c>
      <c r="K25" s="275">
        <v>2.0067596666999998</v>
      </c>
      <c r="L25" s="275">
        <v>1.6492674194000001</v>
      </c>
      <c r="M25" s="275">
        <v>2.0953546667</v>
      </c>
      <c r="N25" s="275">
        <v>2.0247535484000001</v>
      </c>
      <c r="O25" s="275">
        <v>2.3118806452</v>
      </c>
      <c r="P25" s="275">
        <v>2.4335582143000001</v>
      </c>
      <c r="Q25" s="275">
        <v>2.2527432258000002</v>
      </c>
      <c r="R25" s="275">
        <v>2.6208183332999999</v>
      </c>
      <c r="S25" s="275">
        <v>2.6324890323000001</v>
      </c>
      <c r="T25" s="275">
        <v>2.442221</v>
      </c>
      <c r="U25" s="275">
        <v>2.5279177419000001</v>
      </c>
      <c r="V25" s="275">
        <v>2.3965596774</v>
      </c>
      <c r="W25" s="275">
        <v>2.0791136667000001</v>
      </c>
      <c r="X25" s="275">
        <v>2.2359509677</v>
      </c>
      <c r="Y25" s="275">
        <v>2.3627286666999998</v>
      </c>
      <c r="Z25" s="275">
        <v>2.4174696774000002</v>
      </c>
      <c r="AA25" s="275">
        <v>2.1183838709999998</v>
      </c>
      <c r="AB25" s="275">
        <v>1.7249003570999999</v>
      </c>
      <c r="AC25" s="275">
        <v>1.2949948387000001</v>
      </c>
      <c r="AD25" s="275">
        <v>1.8171453333000001</v>
      </c>
      <c r="AE25" s="275">
        <v>1.7500458065</v>
      </c>
      <c r="AF25" s="275">
        <v>1.6954223333</v>
      </c>
      <c r="AG25" s="275">
        <v>1.8368693547999999</v>
      </c>
      <c r="AH25" s="275">
        <v>1.8206745161</v>
      </c>
      <c r="AI25" s="275">
        <v>1.8394566667000001</v>
      </c>
      <c r="AJ25" s="275">
        <v>1.6418699999999999</v>
      </c>
      <c r="AK25" s="275">
        <v>1.9303506667000001</v>
      </c>
      <c r="AL25" s="275">
        <v>1.9787748386999999</v>
      </c>
      <c r="AM25" s="275">
        <v>1.9768745161000001</v>
      </c>
      <c r="AN25" s="275">
        <v>1.7701585714000001</v>
      </c>
      <c r="AO25" s="275">
        <v>1.6201622580999999</v>
      </c>
      <c r="AP25" s="275">
        <v>1.5696673333</v>
      </c>
      <c r="AQ25" s="275">
        <v>1.3734545161</v>
      </c>
      <c r="AR25" s="275">
        <v>1.5754093333000001</v>
      </c>
      <c r="AS25" s="275">
        <v>1.81456</v>
      </c>
      <c r="AT25" s="275">
        <v>1.7225006452</v>
      </c>
      <c r="AU25" s="275">
        <v>1.8686093333</v>
      </c>
      <c r="AV25" s="275">
        <v>1.3959457742000001</v>
      </c>
      <c r="AW25" s="275">
        <v>1.2987382000000001</v>
      </c>
      <c r="AX25" s="275">
        <v>1.937811</v>
      </c>
      <c r="AY25" s="275">
        <v>2.015037</v>
      </c>
      <c r="AZ25" s="338">
        <v>1.761196</v>
      </c>
      <c r="BA25" s="338">
        <v>1.6381939999999999</v>
      </c>
      <c r="BB25" s="338">
        <v>1.6131340000000001</v>
      </c>
      <c r="BC25" s="338">
        <v>1.4336979999999999</v>
      </c>
      <c r="BD25" s="338">
        <v>1.5947180000000001</v>
      </c>
      <c r="BE25" s="338">
        <v>1.842263</v>
      </c>
      <c r="BF25" s="338">
        <v>1.768913</v>
      </c>
      <c r="BG25" s="338">
        <v>1.8862319999999999</v>
      </c>
      <c r="BH25" s="338">
        <v>1.443241</v>
      </c>
      <c r="BI25" s="338">
        <v>1.363856</v>
      </c>
      <c r="BJ25" s="338">
        <v>2.0302190000000002</v>
      </c>
      <c r="BK25" s="338">
        <v>2.0506890000000002</v>
      </c>
      <c r="BL25" s="338">
        <v>1.7821199999999999</v>
      </c>
      <c r="BM25" s="338">
        <v>1.652868</v>
      </c>
      <c r="BN25" s="338">
        <v>1.6287499999999999</v>
      </c>
      <c r="BO25" s="338">
        <v>1.4421569999999999</v>
      </c>
      <c r="BP25" s="338">
        <v>1.6011200000000001</v>
      </c>
      <c r="BQ25" s="338">
        <v>1.8523289999999999</v>
      </c>
      <c r="BR25" s="338">
        <v>1.7787029999999999</v>
      </c>
      <c r="BS25" s="338">
        <v>1.8947879999999999</v>
      </c>
      <c r="BT25" s="338">
        <v>1.4440839999999999</v>
      </c>
      <c r="BU25" s="338">
        <v>1.3634459999999999</v>
      </c>
      <c r="BV25" s="338">
        <v>2.0283069999999999</v>
      </c>
    </row>
    <row r="26" spans="1:74" ht="11.1" customHeight="1" x14ac:dyDescent="0.2">
      <c r="A26" s="557" t="s">
        <v>412</v>
      </c>
      <c r="B26" s="560" t="s">
        <v>94</v>
      </c>
      <c r="C26" s="275">
        <v>558.77654839000002</v>
      </c>
      <c r="D26" s="275">
        <v>557.83834482999998</v>
      </c>
      <c r="E26" s="275">
        <v>516.50783870999999</v>
      </c>
      <c r="F26" s="275">
        <v>473.47609999999997</v>
      </c>
      <c r="G26" s="275">
        <v>470.64764516000002</v>
      </c>
      <c r="H26" s="275">
        <v>502.25846667000002</v>
      </c>
      <c r="I26" s="275">
        <v>528.33645161000004</v>
      </c>
      <c r="J26" s="275">
        <v>538.74322581000001</v>
      </c>
      <c r="K26" s="275">
        <v>499.42363332999997</v>
      </c>
      <c r="L26" s="275">
        <v>419.06290323000002</v>
      </c>
      <c r="M26" s="275">
        <v>448.77050000000003</v>
      </c>
      <c r="N26" s="275">
        <v>557.60167741999999</v>
      </c>
      <c r="O26" s="275">
        <v>577.76022580999995</v>
      </c>
      <c r="P26" s="275">
        <v>571.61492856999996</v>
      </c>
      <c r="Q26" s="275">
        <v>535.16038709999998</v>
      </c>
      <c r="R26" s="275">
        <v>488.74343333000002</v>
      </c>
      <c r="S26" s="275">
        <v>449.54203225999998</v>
      </c>
      <c r="T26" s="275">
        <v>531.27850000000001</v>
      </c>
      <c r="U26" s="275">
        <v>551.46354839000003</v>
      </c>
      <c r="V26" s="275">
        <v>552.12867742000003</v>
      </c>
      <c r="W26" s="275">
        <v>525.11386666999999</v>
      </c>
      <c r="X26" s="275">
        <v>501.93599999999998</v>
      </c>
      <c r="Y26" s="275">
        <v>537.39829999999995</v>
      </c>
      <c r="Z26" s="275">
        <v>559.47238709999999</v>
      </c>
      <c r="AA26" s="275">
        <v>561.76225806000002</v>
      </c>
      <c r="AB26" s="275">
        <v>567.38092857000004</v>
      </c>
      <c r="AC26" s="275">
        <v>499.13374193999999</v>
      </c>
      <c r="AD26" s="275">
        <v>433.56959999999998</v>
      </c>
      <c r="AE26" s="275">
        <v>457.31193547999999</v>
      </c>
      <c r="AF26" s="275">
        <v>522.86966667000002</v>
      </c>
      <c r="AG26" s="275">
        <v>539.76841935000004</v>
      </c>
      <c r="AH26" s="275">
        <v>554.11306451999997</v>
      </c>
      <c r="AI26" s="275">
        <v>522.17769999999996</v>
      </c>
      <c r="AJ26" s="275">
        <v>512.15022581000005</v>
      </c>
      <c r="AK26" s="275">
        <v>513.35373332999995</v>
      </c>
      <c r="AL26" s="275">
        <v>567.80025806000003</v>
      </c>
      <c r="AM26" s="275">
        <v>566.40729032000002</v>
      </c>
      <c r="AN26" s="275">
        <v>547.83707143000004</v>
      </c>
      <c r="AO26" s="275">
        <v>519.65599999999995</v>
      </c>
      <c r="AP26" s="275">
        <v>478.46856666999997</v>
      </c>
      <c r="AQ26" s="275">
        <v>462.58164515999999</v>
      </c>
      <c r="AR26" s="275">
        <v>557.24666666999997</v>
      </c>
      <c r="AS26" s="275">
        <v>553.77574193999999</v>
      </c>
      <c r="AT26" s="275">
        <v>548.19193547999998</v>
      </c>
      <c r="AU26" s="275">
        <v>523.56263333000004</v>
      </c>
      <c r="AV26" s="275">
        <v>456.87277418999997</v>
      </c>
      <c r="AW26" s="275">
        <v>486.92919999999998</v>
      </c>
      <c r="AX26" s="275">
        <v>552.96119999999996</v>
      </c>
      <c r="AY26" s="275">
        <v>558.99549999999999</v>
      </c>
      <c r="AZ26" s="338">
        <v>504.49250000000001</v>
      </c>
      <c r="BA26" s="338">
        <v>471.52710000000002</v>
      </c>
      <c r="BB26" s="338">
        <v>431.74439999999998</v>
      </c>
      <c r="BC26" s="338">
        <v>463.54840000000002</v>
      </c>
      <c r="BD26" s="338">
        <v>514.58860000000004</v>
      </c>
      <c r="BE26" s="338">
        <v>531.68380000000002</v>
      </c>
      <c r="BF26" s="338">
        <v>530.3877</v>
      </c>
      <c r="BG26" s="338">
        <v>515.72619999999995</v>
      </c>
      <c r="BH26" s="338">
        <v>465.29919999999998</v>
      </c>
      <c r="BI26" s="338">
        <v>484.91680000000002</v>
      </c>
      <c r="BJ26" s="338">
        <v>536.05349999999999</v>
      </c>
      <c r="BK26" s="338">
        <v>523.46609999999998</v>
      </c>
      <c r="BL26" s="338">
        <v>509.08249999999998</v>
      </c>
      <c r="BM26" s="338">
        <v>459.40980000000002</v>
      </c>
      <c r="BN26" s="338">
        <v>420.64940000000001</v>
      </c>
      <c r="BO26" s="338">
        <v>451.6361</v>
      </c>
      <c r="BP26" s="338">
        <v>501.36470000000003</v>
      </c>
      <c r="BQ26" s="338">
        <v>518.02049999999997</v>
      </c>
      <c r="BR26" s="338">
        <v>516.7577</v>
      </c>
      <c r="BS26" s="338">
        <v>502.47300000000001</v>
      </c>
      <c r="BT26" s="338">
        <v>453.34190000000001</v>
      </c>
      <c r="BU26" s="338">
        <v>472.4554</v>
      </c>
      <c r="BV26" s="338">
        <v>522.27790000000005</v>
      </c>
    </row>
    <row r="27" spans="1:74" ht="11.1" customHeight="1" x14ac:dyDescent="0.2">
      <c r="A27" s="557" t="s">
        <v>413</v>
      </c>
      <c r="B27" s="560" t="s">
        <v>414</v>
      </c>
      <c r="C27" s="275">
        <v>110.87419935</v>
      </c>
      <c r="D27" s="275">
        <v>109.33192414</v>
      </c>
      <c r="E27" s="275">
        <v>114.63089128999999</v>
      </c>
      <c r="F27" s="275">
        <v>96.719783332999995</v>
      </c>
      <c r="G27" s="275">
        <v>100.42947676999999</v>
      </c>
      <c r="H27" s="275">
        <v>86.586054666999999</v>
      </c>
      <c r="I27" s="275">
        <v>70.675798064999995</v>
      </c>
      <c r="J27" s="275">
        <v>67.066515160999998</v>
      </c>
      <c r="K27" s="275">
        <v>67.048717999999994</v>
      </c>
      <c r="L27" s="275">
        <v>74.543124194000001</v>
      </c>
      <c r="M27" s="275">
        <v>89.982662332999993</v>
      </c>
      <c r="N27" s="275">
        <v>92.657230644999999</v>
      </c>
      <c r="O27" s="275">
        <v>97.599123226000003</v>
      </c>
      <c r="P27" s="275">
        <v>94.666658928999993</v>
      </c>
      <c r="Q27" s="275">
        <v>96.741210323000004</v>
      </c>
      <c r="R27" s="275">
        <v>98.133058000000005</v>
      </c>
      <c r="S27" s="275">
        <v>89.981576774000004</v>
      </c>
      <c r="T27" s="275">
        <v>94.128951999999998</v>
      </c>
      <c r="U27" s="275">
        <v>97.548116452000002</v>
      </c>
      <c r="V27" s="275">
        <v>82.855115483999995</v>
      </c>
      <c r="W27" s="275">
        <v>78.581895333000006</v>
      </c>
      <c r="X27" s="275">
        <v>81.039752581000002</v>
      </c>
      <c r="Y27" s="275">
        <v>95.462671</v>
      </c>
      <c r="Z27" s="275">
        <v>99.237940323000004</v>
      </c>
      <c r="AA27" s="275">
        <v>94.861914193999993</v>
      </c>
      <c r="AB27" s="275">
        <v>88.234561786</v>
      </c>
      <c r="AC27" s="275">
        <v>90.879187419000004</v>
      </c>
      <c r="AD27" s="275">
        <v>110.30682433</v>
      </c>
      <c r="AE27" s="275">
        <v>114.42208194</v>
      </c>
      <c r="AF27" s="275">
        <v>97.798197333000005</v>
      </c>
      <c r="AG27" s="275">
        <v>92.135398386999995</v>
      </c>
      <c r="AH27" s="275">
        <v>89.286024515999998</v>
      </c>
      <c r="AI27" s="275">
        <v>78.615817332999995</v>
      </c>
      <c r="AJ27" s="275">
        <v>83.094933225999995</v>
      </c>
      <c r="AK27" s="275">
        <v>90.028127999999995</v>
      </c>
      <c r="AL27" s="275">
        <v>104.1587529</v>
      </c>
      <c r="AM27" s="275">
        <v>95.838110322999995</v>
      </c>
      <c r="AN27" s="275">
        <v>86.047106428999996</v>
      </c>
      <c r="AO27" s="275">
        <v>96.917733870999996</v>
      </c>
      <c r="AP27" s="275">
        <v>108.862584</v>
      </c>
      <c r="AQ27" s="275">
        <v>89.387214193999995</v>
      </c>
      <c r="AR27" s="275">
        <v>98.402304000000001</v>
      </c>
      <c r="AS27" s="275">
        <v>109.67239677000001</v>
      </c>
      <c r="AT27" s="275">
        <v>95.360553870999993</v>
      </c>
      <c r="AU27" s="275">
        <v>87.090513666999996</v>
      </c>
      <c r="AV27" s="275">
        <v>90.354785160999995</v>
      </c>
      <c r="AW27" s="275">
        <v>103.8647285</v>
      </c>
      <c r="AX27" s="275">
        <v>98.481409999999997</v>
      </c>
      <c r="AY27" s="275">
        <v>98.057760000000002</v>
      </c>
      <c r="AZ27" s="338">
        <v>86.267709999999994</v>
      </c>
      <c r="BA27" s="338">
        <v>95.017979999999994</v>
      </c>
      <c r="BB27" s="338">
        <v>107.9726</v>
      </c>
      <c r="BC27" s="338">
        <v>105.3914</v>
      </c>
      <c r="BD27" s="338">
        <v>108.6648</v>
      </c>
      <c r="BE27" s="338">
        <v>112.8323</v>
      </c>
      <c r="BF27" s="338">
        <v>97.75309</v>
      </c>
      <c r="BG27" s="338">
        <v>88.340239999999994</v>
      </c>
      <c r="BH27" s="338">
        <v>90.347080000000005</v>
      </c>
      <c r="BI27" s="338">
        <v>95.137929999999997</v>
      </c>
      <c r="BJ27" s="338">
        <v>97.993160000000003</v>
      </c>
      <c r="BK27" s="338">
        <v>101.8458</v>
      </c>
      <c r="BL27" s="338">
        <v>93.871380000000002</v>
      </c>
      <c r="BM27" s="338">
        <v>103.6221</v>
      </c>
      <c r="BN27" s="338">
        <v>113.0521</v>
      </c>
      <c r="BO27" s="338">
        <v>117.38979999999999</v>
      </c>
      <c r="BP27" s="338">
        <v>117.1358</v>
      </c>
      <c r="BQ27" s="338">
        <v>114.3927</v>
      </c>
      <c r="BR27" s="338">
        <v>104.8116</v>
      </c>
      <c r="BS27" s="338">
        <v>94.615319999999997</v>
      </c>
      <c r="BT27" s="338">
        <v>91.919830000000005</v>
      </c>
      <c r="BU27" s="338">
        <v>97.207009999999997</v>
      </c>
      <c r="BV27" s="338">
        <v>105.3763</v>
      </c>
    </row>
    <row r="28" spans="1:74" ht="11.1" customHeight="1" x14ac:dyDescent="0.2">
      <c r="A28" s="557" t="s">
        <v>415</v>
      </c>
      <c r="B28" s="558" t="s">
        <v>457</v>
      </c>
      <c r="C28" s="275">
        <v>59.734434839000002</v>
      </c>
      <c r="D28" s="275">
        <v>56.826330689999999</v>
      </c>
      <c r="E28" s="275">
        <v>55.598852903000001</v>
      </c>
      <c r="F28" s="275">
        <v>52.658386</v>
      </c>
      <c r="G28" s="275">
        <v>43.979553547999998</v>
      </c>
      <c r="H28" s="275">
        <v>51.824452667000003</v>
      </c>
      <c r="I28" s="275">
        <v>47.588957419000003</v>
      </c>
      <c r="J28" s="275">
        <v>47.157525161000002</v>
      </c>
      <c r="K28" s="275">
        <v>50.679456999999999</v>
      </c>
      <c r="L28" s="275">
        <v>54.454519677</v>
      </c>
      <c r="M28" s="275">
        <v>54.830595666999997</v>
      </c>
      <c r="N28" s="275">
        <v>63.795636129000002</v>
      </c>
      <c r="O28" s="275">
        <v>67.190018710000004</v>
      </c>
      <c r="P28" s="275">
        <v>63.643876786</v>
      </c>
      <c r="Q28" s="275">
        <v>66.087890000000002</v>
      </c>
      <c r="R28" s="275">
        <v>64.005882666999995</v>
      </c>
      <c r="S28" s="275">
        <v>57.958344193999999</v>
      </c>
      <c r="T28" s="275">
        <v>58.129457000000002</v>
      </c>
      <c r="U28" s="275">
        <v>51.948039031999997</v>
      </c>
      <c r="V28" s="275">
        <v>53.692427418999998</v>
      </c>
      <c r="W28" s="275">
        <v>55.981932999999998</v>
      </c>
      <c r="X28" s="275">
        <v>60.468458065</v>
      </c>
      <c r="Y28" s="275">
        <v>75.595299667000006</v>
      </c>
      <c r="Z28" s="275">
        <v>67.892104193999998</v>
      </c>
      <c r="AA28" s="275">
        <v>72.571528709999995</v>
      </c>
      <c r="AB28" s="275">
        <v>69.176563571000003</v>
      </c>
      <c r="AC28" s="275">
        <v>73.380071290000004</v>
      </c>
      <c r="AD28" s="275">
        <v>71.544529667000006</v>
      </c>
      <c r="AE28" s="275">
        <v>58.273171290000001</v>
      </c>
      <c r="AF28" s="275">
        <v>56.512513333000001</v>
      </c>
      <c r="AG28" s="275">
        <v>59.542444516000003</v>
      </c>
      <c r="AH28" s="275">
        <v>55.763563226000002</v>
      </c>
      <c r="AI28" s="275">
        <v>59.378524667000001</v>
      </c>
      <c r="AJ28" s="275">
        <v>67.548927418999995</v>
      </c>
      <c r="AK28" s="275">
        <v>77.659654666999998</v>
      </c>
      <c r="AL28" s="275">
        <v>68.715320968</v>
      </c>
      <c r="AM28" s="275">
        <v>77.812393870999998</v>
      </c>
      <c r="AN28" s="275">
        <v>72.799630714000003</v>
      </c>
      <c r="AO28" s="275">
        <v>76.552137419000005</v>
      </c>
      <c r="AP28" s="275">
        <v>71.854540666999995</v>
      </c>
      <c r="AQ28" s="275">
        <v>61.505272581</v>
      </c>
      <c r="AR28" s="275">
        <v>61.606309332999999</v>
      </c>
      <c r="AS28" s="275">
        <v>58.739981935000003</v>
      </c>
      <c r="AT28" s="275">
        <v>58.620020322999999</v>
      </c>
      <c r="AU28" s="275">
        <v>57.607667333000002</v>
      </c>
      <c r="AV28" s="275">
        <v>68.876976161000002</v>
      </c>
      <c r="AW28" s="275">
        <v>76.644381733000003</v>
      </c>
      <c r="AX28" s="275">
        <v>74.495630000000006</v>
      </c>
      <c r="AY28" s="275">
        <v>73.035629999999998</v>
      </c>
      <c r="AZ28" s="338">
        <v>73.165170000000003</v>
      </c>
      <c r="BA28" s="338">
        <v>72.438220000000001</v>
      </c>
      <c r="BB28" s="338">
        <v>69.321340000000006</v>
      </c>
      <c r="BC28" s="338">
        <v>60.674819999999997</v>
      </c>
      <c r="BD28" s="338">
        <v>61.558100000000003</v>
      </c>
      <c r="BE28" s="338">
        <v>59.644799999999996</v>
      </c>
      <c r="BF28" s="338">
        <v>58.62021</v>
      </c>
      <c r="BG28" s="338">
        <v>60.722090000000001</v>
      </c>
      <c r="BH28" s="338">
        <v>63.42116</v>
      </c>
      <c r="BI28" s="338">
        <v>70.183350000000004</v>
      </c>
      <c r="BJ28" s="338">
        <v>77.833219999999997</v>
      </c>
      <c r="BK28" s="338">
        <v>76.135599999999997</v>
      </c>
      <c r="BL28" s="338">
        <v>76.517070000000004</v>
      </c>
      <c r="BM28" s="338">
        <v>75.913349999999994</v>
      </c>
      <c r="BN28" s="338">
        <v>72.789400000000001</v>
      </c>
      <c r="BO28" s="338">
        <v>63.361139999999999</v>
      </c>
      <c r="BP28" s="338">
        <v>64.050240000000002</v>
      </c>
      <c r="BQ28" s="338">
        <v>62.193370000000002</v>
      </c>
      <c r="BR28" s="338">
        <v>61.094000000000001</v>
      </c>
      <c r="BS28" s="338">
        <v>64.245459999999994</v>
      </c>
      <c r="BT28" s="338">
        <v>67.433390000000003</v>
      </c>
      <c r="BU28" s="338">
        <v>74.672539999999998</v>
      </c>
      <c r="BV28" s="338">
        <v>82.111279999999994</v>
      </c>
    </row>
    <row r="29" spans="1:74" ht="11.1" customHeight="1" x14ac:dyDescent="0.2">
      <c r="A29" s="557" t="s">
        <v>416</v>
      </c>
      <c r="B29" s="560" t="s">
        <v>404</v>
      </c>
      <c r="C29" s="275">
        <v>11.988034839000001</v>
      </c>
      <c r="D29" s="275">
        <v>12.170526207</v>
      </c>
      <c r="E29" s="275">
        <v>12.715852258</v>
      </c>
      <c r="F29" s="275">
        <v>12.463655666999999</v>
      </c>
      <c r="G29" s="275">
        <v>12.628285805999999</v>
      </c>
      <c r="H29" s="275">
        <v>13.555149999999999</v>
      </c>
      <c r="I29" s="275">
        <v>13.444569032</v>
      </c>
      <c r="J29" s="275">
        <v>12.623029355</v>
      </c>
      <c r="K29" s="275">
        <v>12.996295333000001</v>
      </c>
      <c r="L29" s="275">
        <v>12.494597419</v>
      </c>
      <c r="M29" s="275">
        <v>12.576748</v>
      </c>
      <c r="N29" s="275">
        <v>12.775309999999999</v>
      </c>
      <c r="O29" s="275">
        <v>10.999426129</v>
      </c>
      <c r="P29" s="275">
        <v>10.613415356999999</v>
      </c>
      <c r="Q29" s="275">
        <v>11.937419354999999</v>
      </c>
      <c r="R29" s="275">
        <v>11.838811333000001</v>
      </c>
      <c r="S29" s="275">
        <v>12.114368387000001</v>
      </c>
      <c r="T29" s="275">
        <v>12.865789667</v>
      </c>
      <c r="U29" s="275">
        <v>12.618003871000001</v>
      </c>
      <c r="V29" s="275">
        <v>12.612468387</v>
      </c>
      <c r="W29" s="275">
        <v>12.365542333</v>
      </c>
      <c r="X29" s="275">
        <v>12.182335483999999</v>
      </c>
      <c r="Y29" s="275">
        <v>12.233124999999999</v>
      </c>
      <c r="Z29" s="275">
        <v>12.126636129</v>
      </c>
      <c r="AA29" s="275">
        <v>10.552771935000001</v>
      </c>
      <c r="AB29" s="275">
        <v>10.281851429</v>
      </c>
      <c r="AC29" s="275">
        <v>11.666199032</v>
      </c>
      <c r="AD29" s="275">
        <v>11.441092666999999</v>
      </c>
      <c r="AE29" s="275">
        <v>12.201034194</v>
      </c>
      <c r="AF29" s="275">
        <v>12.679752333</v>
      </c>
      <c r="AG29" s="275">
        <v>12.81438129</v>
      </c>
      <c r="AH29" s="275">
        <v>12.876300968000001</v>
      </c>
      <c r="AI29" s="275">
        <v>12.813057667000001</v>
      </c>
      <c r="AJ29" s="275">
        <v>12.051536452000001</v>
      </c>
      <c r="AK29" s="275">
        <v>12.898610667</v>
      </c>
      <c r="AL29" s="275">
        <v>12.608391613</v>
      </c>
      <c r="AM29" s="275">
        <v>11.740404194</v>
      </c>
      <c r="AN29" s="275">
        <v>10.618935</v>
      </c>
      <c r="AO29" s="275">
        <v>10.638921290000001</v>
      </c>
      <c r="AP29" s="275">
        <v>11.854151</v>
      </c>
      <c r="AQ29" s="275">
        <v>11.533837096999999</v>
      </c>
      <c r="AR29" s="275">
        <v>12.032500000000001</v>
      </c>
      <c r="AS29" s="275">
        <v>12.228705806000001</v>
      </c>
      <c r="AT29" s="275">
        <v>12.529048065</v>
      </c>
      <c r="AU29" s="275">
        <v>11.996333333000001</v>
      </c>
      <c r="AV29" s="275">
        <v>11.268964161</v>
      </c>
      <c r="AW29" s="275">
        <v>12.136384067</v>
      </c>
      <c r="AX29" s="275">
        <v>11.68798</v>
      </c>
      <c r="AY29" s="275">
        <v>10.9101</v>
      </c>
      <c r="AZ29" s="338">
        <v>10.830579999999999</v>
      </c>
      <c r="BA29" s="338">
        <v>11.789059999999999</v>
      </c>
      <c r="BB29" s="338">
        <v>12.141970000000001</v>
      </c>
      <c r="BC29" s="338">
        <v>12.15307</v>
      </c>
      <c r="BD29" s="338">
        <v>12.129849999999999</v>
      </c>
      <c r="BE29" s="338">
        <v>12.650930000000001</v>
      </c>
      <c r="BF29" s="338">
        <v>12.38011</v>
      </c>
      <c r="BG29" s="338">
        <v>11.97316</v>
      </c>
      <c r="BH29" s="338">
        <v>11.59111</v>
      </c>
      <c r="BI29" s="338">
        <v>12.42282</v>
      </c>
      <c r="BJ29" s="338">
        <v>12.49573</v>
      </c>
      <c r="BK29" s="338">
        <v>11.26304</v>
      </c>
      <c r="BL29" s="338">
        <v>10.90968</v>
      </c>
      <c r="BM29" s="338">
        <v>11.8377</v>
      </c>
      <c r="BN29" s="338">
        <v>12.186909999999999</v>
      </c>
      <c r="BO29" s="338">
        <v>12.19412</v>
      </c>
      <c r="BP29" s="338">
        <v>12.09432</v>
      </c>
      <c r="BQ29" s="338">
        <v>12.67375</v>
      </c>
      <c r="BR29" s="338">
        <v>12.37716</v>
      </c>
      <c r="BS29" s="338">
        <v>11.96823</v>
      </c>
      <c r="BT29" s="338">
        <v>11.607229999999999</v>
      </c>
      <c r="BU29" s="338">
        <v>12.461399999999999</v>
      </c>
      <c r="BV29" s="338">
        <v>12.54501</v>
      </c>
    </row>
    <row r="30" spans="1:74" ht="11.1" customHeight="1" x14ac:dyDescent="0.2">
      <c r="A30" s="557" t="s">
        <v>417</v>
      </c>
      <c r="B30" s="558" t="s">
        <v>406</v>
      </c>
      <c r="C30" s="275">
        <v>1549.6243096999999</v>
      </c>
      <c r="D30" s="275">
        <v>1506.6525796999999</v>
      </c>
      <c r="E30" s="275">
        <v>1397.6133090000001</v>
      </c>
      <c r="F30" s="275">
        <v>1298.16272</v>
      </c>
      <c r="G30" s="275">
        <v>1403.3736696999999</v>
      </c>
      <c r="H30" s="275">
        <v>1550.8695319999999</v>
      </c>
      <c r="I30" s="275">
        <v>1820.2680132</v>
      </c>
      <c r="J30" s="275">
        <v>1715.2450468</v>
      </c>
      <c r="K30" s="275">
        <v>1479.5942557000001</v>
      </c>
      <c r="L30" s="275">
        <v>1331.4208665000001</v>
      </c>
      <c r="M30" s="275">
        <v>1354.934231</v>
      </c>
      <c r="N30" s="275">
        <v>1464.3585852000001</v>
      </c>
      <c r="O30" s="275">
        <v>1555.5756799999999</v>
      </c>
      <c r="P30" s="275">
        <v>1559.5065695999999</v>
      </c>
      <c r="Q30" s="275">
        <v>1476.2296868000001</v>
      </c>
      <c r="R30" s="275">
        <v>1367.1335790000001</v>
      </c>
      <c r="S30" s="275">
        <v>1370.1934490000001</v>
      </c>
      <c r="T30" s="275">
        <v>1525.0935609999999</v>
      </c>
      <c r="U30" s="275">
        <v>1798.3848874</v>
      </c>
      <c r="V30" s="275">
        <v>1568.7924229</v>
      </c>
      <c r="W30" s="275">
        <v>1442.7500442999999</v>
      </c>
      <c r="X30" s="275">
        <v>1288.7599144999999</v>
      </c>
      <c r="Y30" s="275">
        <v>1383.826417</v>
      </c>
      <c r="Z30" s="275">
        <v>1518.1666273999999</v>
      </c>
      <c r="AA30" s="275">
        <v>1589.8433348000001</v>
      </c>
      <c r="AB30" s="275">
        <v>1573.5127611</v>
      </c>
      <c r="AC30" s="275">
        <v>1456.6556029000001</v>
      </c>
      <c r="AD30" s="275">
        <v>1313.4288333</v>
      </c>
      <c r="AE30" s="275">
        <v>1319.9902919000001</v>
      </c>
      <c r="AF30" s="275">
        <v>1538.269949</v>
      </c>
      <c r="AG30" s="275">
        <v>1630.339281</v>
      </c>
      <c r="AH30" s="275">
        <v>1551.9195239000001</v>
      </c>
      <c r="AI30" s="275">
        <v>1448.6984382999999</v>
      </c>
      <c r="AJ30" s="275">
        <v>1368.2731577</v>
      </c>
      <c r="AK30" s="275">
        <v>1387.5256406999999</v>
      </c>
      <c r="AL30" s="275">
        <v>1483.9922360999999</v>
      </c>
      <c r="AM30" s="275">
        <v>1563.1774958000001</v>
      </c>
      <c r="AN30" s="275">
        <v>1611.4240474999999</v>
      </c>
      <c r="AO30" s="275">
        <v>1473.790841</v>
      </c>
      <c r="AP30" s="275">
        <v>1288.873157</v>
      </c>
      <c r="AQ30" s="275">
        <v>1359.6778777</v>
      </c>
      <c r="AR30" s="275">
        <v>1514.2015977000001</v>
      </c>
      <c r="AS30" s="275">
        <v>1674.860281</v>
      </c>
      <c r="AT30" s="275">
        <v>1676.1145876999999</v>
      </c>
      <c r="AU30" s="275">
        <v>1545.5599400000001</v>
      </c>
      <c r="AV30" s="275">
        <v>1340.8440376000001</v>
      </c>
      <c r="AW30" s="275">
        <v>1373.1320760999999</v>
      </c>
      <c r="AX30" s="275">
        <v>1381.711</v>
      </c>
      <c r="AY30" s="275">
        <v>1464.3969999999999</v>
      </c>
      <c r="AZ30" s="338">
        <v>1446.942</v>
      </c>
      <c r="BA30" s="338">
        <v>1420.7670000000001</v>
      </c>
      <c r="BB30" s="338">
        <v>1276.4359999999999</v>
      </c>
      <c r="BC30" s="338">
        <v>1361.414</v>
      </c>
      <c r="BD30" s="338">
        <v>1511.028</v>
      </c>
      <c r="BE30" s="338">
        <v>1721.5709999999999</v>
      </c>
      <c r="BF30" s="338">
        <v>1667.4870000000001</v>
      </c>
      <c r="BG30" s="338">
        <v>1450.18</v>
      </c>
      <c r="BH30" s="338">
        <v>1344.1279999999999</v>
      </c>
      <c r="BI30" s="338">
        <v>1409.1379999999999</v>
      </c>
      <c r="BJ30" s="338">
        <v>1484.5440000000001</v>
      </c>
      <c r="BK30" s="338">
        <v>1515.69</v>
      </c>
      <c r="BL30" s="338">
        <v>1456.432</v>
      </c>
      <c r="BM30" s="338">
        <v>1425.471</v>
      </c>
      <c r="BN30" s="338">
        <v>1279.4739999999999</v>
      </c>
      <c r="BO30" s="338">
        <v>1365.4549999999999</v>
      </c>
      <c r="BP30" s="338">
        <v>1504.8779999999999</v>
      </c>
      <c r="BQ30" s="338">
        <v>1723.682</v>
      </c>
      <c r="BR30" s="338">
        <v>1665.413</v>
      </c>
      <c r="BS30" s="338">
        <v>1448.32</v>
      </c>
      <c r="BT30" s="338">
        <v>1346.1579999999999</v>
      </c>
      <c r="BU30" s="338">
        <v>1414.2809999999999</v>
      </c>
      <c r="BV30" s="338">
        <v>1491.828</v>
      </c>
    </row>
    <row r="31" spans="1:74" ht="11.1" customHeight="1" x14ac:dyDescent="0.2">
      <c r="A31" s="551"/>
      <c r="B31" s="131" t="s">
        <v>418</v>
      </c>
      <c r="C31" s="251"/>
      <c r="D31" s="251"/>
      <c r="E31" s="251"/>
      <c r="F31" s="251"/>
      <c r="G31" s="251"/>
      <c r="H31" s="251"/>
      <c r="I31" s="251"/>
      <c r="J31" s="251"/>
      <c r="K31" s="251"/>
      <c r="L31" s="251"/>
      <c r="M31" s="251"/>
      <c r="N31" s="251"/>
      <c r="O31" s="251"/>
      <c r="P31" s="251"/>
      <c r="Q31" s="251"/>
      <c r="R31" s="251"/>
      <c r="S31" s="251"/>
      <c r="T31" s="251"/>
      <c r="U31" s="251"/>
      <c r="V31" s="251"/>
      <c r="W31" s="251"/>
      <c r="X31" s="251"/>
      <c r="Y31" s="251"/>
      <c r="Z31" s="251"/>
      <c r="AA31" s="251"/>
      <c r="AB31" s="251"/>
      <c r="AC31" s="251"/>
      <c r="AD31" s="251"/>
      <c r="AE31" s="251"/>
      <c r="AF31" s="251"/>
      <c r="AG31" s="251"/>
      <c r="AH31" s="251"/>
      <c r="AI31" s="251"/>
      <c r="AJ31" s="251"/>
      <c r="AK31" s="251"/>
      <c r="AL31" s="251"/>
      <c r="AM31" s="251"/>
      <c r="AN31" s="251"/>
      <c r="AO31" s="251"/>
      <c r="AP31" s="251"/>
      <c r="AQ31" s="251"/>
      <c r="AR31" s="251"/>
      <c r="AS31" s="251"/>
      <c r="AT31" s="251"/>
      <c r="AU31" s="251"/>
      <c r="AV31" s="251"/>
      <c r="AW31" s="251"/>
      <c r="AX31" s="251"/>
      <c r="AY31" s="251"/>
      <c r="AZ31" s="364"/>
      <c r="BA31" s="364"/>
      <c r="BB31" s="364"/>
      <c r="BC31" s="364"/>
      <c r="BD31" s="364"/>
      <c r="BE31" s="364"/>
      <c r="BF31" s="364"/>
      <c r="BG31" s="364"/>
      <c r="BH31" s="364"/>
      <c r="BI31" s="364"/>
      <c r="BJ31" s="364"/>
      <c r="BK31" s="364"/>
      <c r="BL31" s="364"/>
      <c r="BM31" s="364"/>
      <c r="BN31" s="364"/>
      <c r="BO31" s="364"/>
      <c r="BP31" s="364"/>
      <c r="BQ31" s="364"/>
      <c r="BR31" s="364"/>
      <c r="BS31" s="364"/>
      <c r="BT31" s="364"/>
      <c r="BU31" s="364"/>
      <c r="BV31" s="364"/>
    </row>
    <row r="32" spans="1:74" ht="11.1" customHeight="1" x14ac:dyDescent="0.2">
      <c r="A32" s="557" t="s">
        <v>419</v>
      </c>
      <c r="B32" s="558" t="s">
        <v>91</v>
      </c>
      <c r="C32" s="275">
        <v>1673.815071</v>
      </c>
      <c r="D32" s="275">
        <v>1580.3155145000001</v>
      </c>
      <c r="E32" s="275">
        <v>1434.3617661000001</v>
      </c>
      <c r="F32" s="275">
        <v>1378.020972</v>
      </c>
      <c r="G32" s="275">
        <v>1748.6905339</v>
      </c>
      <c r="H32" s="275">
        <v>1988.7073026999999</v>
      </c>
      <c r="I32" s="275">
        <v>2340.6908410000001</v>
      </c>
      <c r="J32" s="275">
        <v>2165.1049965000002</v>
      </c>
      <c r="K32" s="275">
        <v>1838.9552796999999</v>
      </c>
      <c r="L32" s="275">
        <v>1668.5182674</v>
      </c>
      <c r="M32" s="275">
        <v>1867.3877847000001</v>
      </c>
      <c r="N32" s="275">
        <v>1762.5869548000001</v>
      </c>
      <c r="O32" s="275">
        <v>1815.2091786999999</v>
      </c>
      <c r="P32" s="275">
        <v>1756.5221629</v>
      </c>
      <c r="Q32" s="275">
        <v>1758.3432439000001</v>
      </c>
      <c r="R32" s="275">
        <v>1524.4954613</v>
      </c>
      <c r="S32" s="275">
        <v>1641.2596397</v>
      </c>
      <c r="T32" s="275">
        <v>2091.8988490000002</v>
      </c>
      <c r="U32" s="275">
        <v>2132.6586077000002</v>
      </c>
      <c r="V32" s="275">
        <v>2125.0081168000002</v>
      </c>
      <c r="W32" s="275">
        <v>1991.1234073000001</v>
      </c>
      <c r="X32" s="275">
        <v>1663.5416994</v>
      </c>
      <c r="Y32" s="275">
        <v>1711.8029489999999</v>
      </c>
      <c r="Z32" s="275">
        <v>1880.0470642</v>
      </c>
      <c r="AA32" s="275">
        <v>2230.6687206000001</v>
      </c>
      <c r="AB32" s="275">
        <v>2269.5339189000001</v>
      </c>
      <c r="AC32" s="275">
        <v>1887.6465396999999</v>
      </c>
      <c r="AD32" s="275">
        <v>1593.2668557</v>
      </c>
      <c r="AE32" s="275">
        <v>1818.1188806</v>
      </c>
      <c r="AF32" s="275">
        <v>2126.4678453000001</v>
      </c>
      <c r="AG32" s="275">
        <v>2205.0200884000001</v>
      </c>
      <c r="AH32" s="275">
        <v>2133.5623270999999</v>
      </c>
      <c r="AI32" s="275">
        <v>1944.8939817</v>
      </c>
      <c r="AJ32" s="275">
        <v>1510.7587045</v>
      </c>
      <c r="AK32" s="275">
        <v>1669.0261539999999</v>
      </c>
      <c r="AL32" s="275">
        <v>1659.0247661000001</v>
      </c>
      <c r="AM32" s="275">
        <v>1793.0366626</v>
      </c>
      <c r="AN32" s="275">
        <v>1988.6155524999999</v>
      </c>
      <c r="AO32" s="275">
        <v>1391.2452655</v>
      </c>
      <c r="AP32" s="275">
        <v>1164.1661603</v>
      </c>
      <c r="AQ32" s="275">
        <v>1506.39923</v>
      </c>
      <c r="AR32" s="275">
        <v>1947.9861433000001</v>
      </c>
      <c r="AS32" s="275">
        <v>2049.0783096999999</v>
      </c>
      <c r="AT32" s="275">
        <v>1945.8818477</v>
      </c>
      <c r="AU32" s="275">
        <v>1723.7837810000001</v>
      </c>
      <c r="AV32" s="275">
        <v>1240.2546055</v>
      </c>
      <c r="AW32" s="275">
        <v>1156.1317243999999</v>
      </c>
      <c r="AX32" s="275">
        <v>1309.954</v>
      </c>
      <c r="AY32" s="275">
        <v>1603.2380000000001</v>
      </c>
      <c r="AZ32" s="338">
        <v>1576.0139999999999</v>
      </c>
      <c r="BA32" s="338">
        <v>1305.1099999999999</v>
      </c>
      <c r="BB32" s="338">
        <v>1282.106</v>
      </c>
      <c r="BC32" s="338">
        <v>1506.2349999999999</v>
      </c>
      <c r="BD32" s="338">
        <v>1799.5920000000001</v>
      </c>
      <c r="BE32" s="338">
        <v>1968.5820000000001</v>
      </c>
      <c r="BF32" s="338">
        <v>1988.5650000000001</v>
      </c>
      <c r="BG32" s="338">
        <v>1683.92</v>
      </c>
      <c r="BH32" s="338">
        <v>1282.6079999999999</v>
      </c>
      <c r="BI32" s="338">
        <v>1269.972</v>
      </c>
      <c r="BJ32" s="338">
        <v>1600.5830000000001</v>
      </c>
      <c r="BK32" s="338">
        <v>1837.482</v>
      </c>
      <c r="BL32" s="338">
        <v>1724.2329999999999</v>
      </c>
      <c r="BM32" s="338">
        <v>1324.098</v>
      </c>
      <c r="BN32" s="338">
        <v>1282.135</v>
      </c>
      <c r="BO32" s="338">
        <v>1490.153</v>
      </c>
      <c r="BP32" s="338">
        <v>1807.972</v>
      </c>
      <c r="BQ32" s="338">
        <v>1985.2750000000001</v>
      </c>
      <c r="BR32" s="338">
        <v>1995.4690000000001</v>
      </c>
      <c r="BS32" s="338">
        <v>1703.6220000000001</v>
      </c>
      <c r="BT32" s="338">
        <v>1285.116</v>
      </c>
      <c r="BU32" s="338">
        <v>1261.4269999999999</v>
      </c>
      <c r="BV32" s="338">
        <v>1632.61</v>
      </c>
    </row>
    <row r="33" spans="1:74" ht="11.1" customHeight="1" x14ac:dyDescent="0.2">
      <c r="A33" s="557" t="s">
        <v>420</v>
      </c>
      <c r="B33" s="558" t="s">
        <v>92</v>
      </c>
      <c r="C33" s="275">
        <v>1632.4529703000001</v>
      </c>
      <c r="D33" s="275">
        <v>1697.4085093000001</v>
      </c>
      <c r="E33" s="275">
        <v>1691.0686868</v>
      </c>
      <c r="F33" s="275">
        <v>1892.9473687</v>
      </c>
      <c r="G33" s="275">
        <v>2103.4920238999998</v>
      </c>
      <c r="H33" s="275">
        <v>2278.5481573000002</v>
      </c>
      <c r="I33" s="275">
        <v>2494.8921439000001</v>
      </c>
      <c r="J33" s="275">
        <v>2366.4690728999999</v>
      </c>
      <c r="K33" s="275">
        <v>2014.9603413</v>
      </c>
      <c r="L33" s="275">
        <v>1608.0443584</v>
      </c>
      <c r="M33" s="275">
        <v>1466.506486</v>
      </c>
      <c r="N33" s="275">
        <v>1588.9525713</v>
      </c>
      <c r="O33" s="275">
        <v>1628.9771226</v>
      </c>
      <c r="P33" s="275">
        <v>1628.4256895999999</v>
      </c>
      <c r="Q33" s="275">
        <v>1545.1464000000001</v>
      </c>
      <c r="R33" s="275">
        <v>1517.5700357000001</v>
      </c>
      <c r="S33" s="275">
        <v>1570.3991252000001</v>
      </c>
      <c r="T33" s="275">
        <v>1966.2148626999999</v>
      </c>
      <c r="U33" s="275">
        <v>2067.4045987</v>
      </c>
      <c r="V33" s="275">
        <v>2196.7357876999999</v>
      </c>
      <c r="W33" s="275">
        <v>1927.3706917</v>
      </c>
      <c r="X33" s="275">
        <v>1613.3525803</v>
      </c>
      <c r="Y33" s="275">
        <v>1565.1731526999999</v>
      </c>
      <c r="Z33" s="275">
        <v>1614.5919042</v>
      </c>
      <c r="AA33" s="275">
        <v>1691.1470529000001</v>
      </c>
      <c r="AB33" s="275">
        <v>1442.3796057</v>
      </c>
      <c r="AC33" s="275">
        <v>1468.6768767999999</v>
      </c>
      <c r="AD33" s="275">
        <v>1530.8294149999999</v>
      </c>
      <c r="AE33" s="275">
        <v>1710.0982905999999</v>
      </c>
      <c r="AF33" s="275">
        <v>1937.0347707000001</v>
      </c>
      <c r="AG33" s="275">
        <v>2055.1175748000001</v>
      </c>
      <c r="AH33" s="275">
        <v>2257.8103823000001</v>
      </c>
      <c r="AI33" s="275">
        <v>1947.3600193</v>
      </c>
      <c r="AJ33" s="275">
        <v>1692.1022</v>
      </c>
      <c r="AK33" s="275">
        <v>1575.6271907</v>
      </c>
      <c r="AL33" s="275">
        <v>1644.5609035</v>
      </c>
      <c r="AM33" s="275">
        <v>1970.5277845000001</v>
      </c>
      <c r="AN33" s="275">
        <v>2046.4326432</v>
      </c>
      <c r="AO33" s="275">
        <v>1904.2332383999999</v>
      </c>
      <c r="AP33" s="275">
        <v>1860.3249639999999</v>
      </c>
      <c r="AQ33" s="275">
        <v>2003.6844831999999</v>
      </c>
      <c r="AR33" s="275">
        <v>2358.9136330000001</v>
      </c>
      <c r="AS33" s="275">
        <v>2575.0444757999999</v>
      </c>
      <c r="AT33" s="275">
        <v>2506.1857490000002</v>
      </c>
      <c r="AU33" s="275">
        <v>2268.6299386999999</v>
      </c>
      <c r="AV33" s="275">
        <v>1939.5414977999999</v>
      </c>
      <c r="AW33" s="275">
        <v>1932.9733858</v>
      </c>
      <c r="AX33" s="275">
        <v>1980.6010000000001</v>
      </c>
      <c r="AY33" s="275">
        <v>2039.741</v>
      </c>
      <c r="AZ33" s="338">
        <v>1987.5989999999999</v>
      </c>
      <c r="BA33" s="338">
        <v>1848.71</v>
      </c>
      <c r="BB33" s="338">
        <v>1839.425</v>
      </c>
      <c r="BC33" s="338">
        <v>2055.335</v>
      </c>
      <c r="BD33" s="338">
        <v>2398.4090000000001</v>
      </c>
      <c r="BE33" s="338">
        <v>2577.5349999999999</v>
      </c>
      <c r="BF33" s="338">
        <v>2531.2249999999999</v>
      </c>
      <c r="BG33" s="338">
        <v>2220.884</v>
      </c>
      <c r="BH33" s="338">
        <v>1846.203</v>
      </c>
      <c r="BI33" s="338">
        <v>1787.8440000000001</v>
      </c>
      <c r="BJ33" s="338">
        <v>1929.346</v>
      </c>
      <c r="BK33" s="338">
        <v>1893.4280000000001</v>
      </c>
      <c r="BL33" s="338">
        <v>1915.241</v>
      </c>
      <c r="BM33" s="338">
        <v>1770.7170000000001</v>
      </c>
      <c r="BN33" s="338">
        <v>1807.914</v>
      </c>
      <c r="BO33" s="338">
        <v>2039.4010000000001</v>
      </c>
      <c r="BP33" s="338">
        <v>2414.7429999999999</v>
      </c>
      <c r="BQ33" s="338">
        <v>2599.029</v>
      </c>
      <c r="BR33" s="338">
        <v>2549.25</v>
      </c>
      <c r="BS33" s="338">
        <v>2230.1559999999999</v>
      </c>
      <c r="BT33" s="338">
        <v>1844.1590000000001</v>
      </c>
      <c r="BU33" s="338">
        <v>1803.403</v>
      </c>
      <c r="BV33" s="338">
        <v>1954.7249999999999</v>
      </c>
    </row>
    <row r="34" spans="1:74" ht="11.1" customHeight="1" x14ac:dyDescent="0.2">
      <c r="A34" s="557" t="s">
        <v>421</v>
      </c>
      <c r="B34" s="560" t="s">
        <v>390</v>
      </c>
      <c r="C34" s="275">
        <v>34.392372580999997</v>
      </c>
      <c r="D34" s="275">
        <v>25.481425517000002</v>
      </c>
      <c r="E34" s="275">
        <v>17.586003548000001</v>
      </c>
      <c r="F34" s="275">
        <v>19.118674667000001</v>
      </c>
      <c r="G34" s="275">
        <v>22.001783226000001</v>
      </c>
      <c r="H34" s="275">
        <v>26.171672999999998</v>
      </c>
      <c r="I34" s="275">
        <v>31.110120644999999</v>
      </c>
      <c r="J34" s="275">
        <v>25.808192257999998</v>
      </c>
      <c r="K34" s="275">
        <v>23.284106999999999</v>
      </c>
      <c r="L34" s="275">
        <v>23.242003871000001</v>
      </c>
      <c r="M34" s="275">
        <v>25.538490667000001</v>
      </c>
      <c r="N34" s="275">
        <v>23.584351612999999</v>
      </c>
      <c r="O34" s="275">
        <v>28.889816452000002</v>
      </c>
      <c r="P34" s="275">
        <v>24.965930713999999</v>
      </c>
      <c r="Q34" s="275">
        <v>26.512169031999999</v>
      </c>
      <c r="R34" s="275">
        <v>28.841800332999998</v>
      </c>
      <c r="S34" s="275">
        <v>38.563714515999997</v>
      </c>
      <c r="T34" s="275">
        <v>39.130317333000001</v>
      </c>
      <c r="U34" s="275">
        <v>39.337339354999997</v>
      </c>
      <c r="V34" s="275">
        <v>39.043243226000001</v>
      </c>
      <c r="W34" s="275">
        <v>35.330354667000002</v>
      </c>
      <c r="X34" s="275">
        <v>29.460900644999999</v>
      </c>
      <c r="Y34" s="275">
        <v>20.031556333000001</v>
      </c>
      <c r="Z34" s="275">
        <v>24.266252258000002</v>
      </c>
      <c r="AA34" s="275">
        <v>85.351634838999999</v>
      </c>
      <c r="AB34" s="275">
        <v>33.916667142999998</v>
      </c>
      <c r="AC34" s="275">
        <v>37.045199031999999</v>
      </c>
      <c r="AD34" s="275">
        <v>23.995639000000001</v>
      </c>
      <c r="AE34" s="275">
        <v>28.926227419</v>
      </c>
      <c r="AF34" s="275">
        <v>31.385268332999999</v>
      </c>
      <c r="AG34" s="275">
        <v>27.870739031999999</v>
      </c>
      <c r="AH34" s="275">
        <v>27.031188709999999</v>
      </c>
      <c r="AI34" s="275">
        <v>24.787393333000001</v>
      </c>
      <c r="AJ34" s="275">
        <v>18.162210323</v>
      </c>
      <c r="AK34" s="275">
        <v>23.716175667000002</v>
      </c>
      <c r="AL34" s="275">
        <v>30.799765806</v>
      </c>
      <c r="AM34" s="275">
        <v>37.802712581000002</v>
      </c>
      <c r="AN34" s="275">
        <v>70.217673571000006</v>
      </c>
      <c r="AO34" s="275">
        <v>21.232588065000002</v>
      </c>
      <c r="AP34" s="275">
        <v>24.003797667000001</v>
      </c>
      <c r="AQ34" s="275">
        <v>27.163757419</v>
      </c>
      <c r="AR34" s="275">
        <v>21.579332000000001</v>
      </c>
      <c r="AS34" s="275">
        <v>32.555793225999999</v>
      </c>
      <c r="AT34" s="275">
        <v>27.650653548000001</v>
      </c>
      <c r="AU34" s="275">
        <v>27.415997000000001</v>
      </c>
      <c r="AV34" s="275">
        <v>24.349152031999999</v>
      </c>
      <c r="AW34" s="275">
        <v>19.287013399999999</v>
      </c>
      <c r="AX34" s="275">
        <v>23.086569999999998</v>
      </c>
      <c r="AY34" s="275">
        <v>37.502569999999999</v>
      </c>
      <c r="AZ34" s="338">
        <v>31.970659999999999</v>
      </c>
      <c r="BA34" s="338">
        <v>27.81766</v>
      </c>
      <c r="BB34" s="338">
        <v>27.053090000000001</v>
      </c>
      <c r="BC34" s="338">
        <v>29.790430000000001</v>
      </c>
      <c r="BD34" s="338">
        <v>32.258879999999998</v>
      </c>
      <c r="BE34" s="338">
        <v>35.12462</v>
      </c>
      <c r="BF34" s="338">
        <v>32.205629999999999</v>
      </c>
      <c r="BG34" s="338">
        <v>29.864509999999999</v>
      </c>
      <c r="BH34" s="338">
        <v>25.040970000000002</v>
      </c>
      <c r="BI34" s="338">
        <v>21.266390000000001</v>
      </c>
      <c r="BJ34" s="338">
        <v>31.05837</v>
      </c>
      <c r="BK34" s="338">
        <v>42.154809999999998</v>
      </c>
      <c r="BL34" s="338">
        <v>34.156950000000002</v>
      </c>
      <c r="BM34" s="338">
        <v>27.889749999999999</v>
      </c>
      <c r="BN34" s="338">
        <v>26.915089999999999</v>
      </c>
      <c r="BO34" s="338">
        <v>29.40156</v>
      </c>
      <c r="BP34" s="338">
        <v>32.341909999999999</v>
      </c>
      <c r="BQ34" s="338">
        <v>35.216419999999999</v>
      </c>
      <c r="BR34" s="338">
        <v>32.009680000000003</v>
      </c>
      <c r="BS34" s="338">
        <v>29.57151</v>
      </c>
      <c r="BT34" s="338">
        <v>24.46631</v>
      </c>
      <c r="BU34" s="338">
        <v>20.589400000000001</v>
      </c>
      <c r="BV34" s="338">
        <v>30.346640000000001</v>
      </c>
    </row>
    <row r="35" spans="1:74" ht="11.1" customHeight="1" x14ac:dyDescent="0.2">
      <c r="A35" s="557" t="s">
        <v>422</v>
      </c>
      <c r="B35" s="560" t="s">
        <v>93</v>
      </c>
      <c r="C35" s="275">
        <v>12.618434194000001</v>
      </c>
      <c r="D35" s="275">
        <v>14.800680345</v>
      </c>
      <c r="E35" s="275">
        <v>13.749144839</v>
      </c>
      <c r="F35" s="275">
        <v>15.690561667000001</v>
      </c>
      <c r="G35" s="275">
        <v>13.306900645000001</v>
      </c>
      <c r="H35" s="275">
        <v>12.875475333000001</v>
      </c>
      <c r="I35" s="275">
        <v>13.806680968</v>
      </c>
      <c r="J35" s="275">
        <v>13.390895484</v>
      </c>
      <c r="K35" s="275">
        <v>11.678687667</v>
      </c>
      <c r="L35" s="275">
        <v>11.77405871</v>
      </c>
      <c r="M35" s="275">
        <v>11.565586667</v>
      </c>
      <c r="N35" s="275">
        <v>13.205957097000001</v>
      </c>
      <c r="O35" s="275">
        <v>14.634279677</v>
      </c>
      <c r="P35" s="275">
        <v>13.057936429</v>
      </c>
      <c r="Q35" s="275">
        <v>12.569476774</v>
      </c>
      <c r="R35" s="275">
        <v>12.738704</v>
      </c>
      <c r="S35" s="275">
        <v>14.543744839</v>
      </c>
      <c r="T35" s="275">
        <v>14.415947333</v>
      </c>
      <c r="U35" s="275">
        <v>15.710368387000001</v>
      </c>
      <c r="V35" s="275">
        <v>15.514653548</v>
      </c>
      <c r="W35" s="275">
        <v>14.372934667000001</v>
      </c>
      <c r="X35" s="275">
        <v>13.834401613000001</v>
      </c>
      <c r="Y35" s="275">
        <v>14.337533333</v>
      </c>
      <c r="Z35" s="275">
        <v>12.393200968</v>
      </c>
      <c r="AA35" s="275">
        <v>11.571497097</v>
      </c>
      <c r="AB35" s="275">
        <v>10.6855425</v>
      </c>
      <c r="AC35" s="275">
        <v>10.531371934999999</v>
      </c>
      <c r="AD35" s="275">
        <v>10.129813333</v>
      </c>
      <c r="AE35" s="275">
        <v>10.613297419</v>
      </c>
      <c r="AF35" s="275">
        <v>13.343446999999999</v>
      </c>
      <c r="AG35" s="275">
        <v>14.139970645</v>
      </c>
      <c r="AH35" s="275">
        <v>14.189857419000001</v>
      </c>
      <c r="AI35" s="275">
        <v>15.830172333</v>
      </c>
      <c r="AJ35" s="275">
        <v>14.74654129</v>
      </c>
      <c r="AK35" s="275">
        <v>14.751784667000001</v>
      </c>
      <c r="AL35" s="275">
        <v>14.071047741999999</v>
      </c>
      <c r="AM35" s="275">
        <v>14.442930323000001</v>
      </c>
      <c r="AN35" s="275">
        <v>14.716404643000001</v>
      </c>
      <c r="AO35" s="275">
        <v>13.327516451999999</v>
      </c>
      <c r="AP35" s="275">
        <v>13.069647333000001</v>
      </c>
      <c r="AQ35" s="275">
        <v>12.405532580999999</v>
      </c>
      <c r="AR35" s="275">
        <v>13.010150667</v>
      </c>
      <c r="AS35" s="275">
        <v>15.355579355</v>
      </c>
      <c r="AT35" s="275">
        <v>14.567189032</v>
      </c>
      <c r="AU35" s="275">
        <v>15.558117333</v>
      </c>
      <c r="AV35" s="275">
        <v>12.481896194000001</v>
      </c>
      <c r="AW35" s="275">
        <v>13.726299833000001</v>
      </c>
      <c r="AX35" s="275">
        <v>14.68561</v>
      </c>
      <c r="AY35" s="275">
        <v>14.71471</v>
      </c>
      <c r="AZ35" s="338">
        <v>14.131869999999999</v>
      </c>
      <c r="BA35" s="338">
        <v>13.05599</v>
      </c>
      <c r="BB35" s="338">
        <v>12.914289999999999</v>
      </c>
      <c r="BC35" s="338">
        <v>12.36741</v>
      </c>
      <c r="BD35" s="338">
        <v>12.88814</v>
      </c>
      <c r="BE35" s="338">
        <v>15.176500000000001</v>
      </c>
      <c r="BF35" s="338">
        <v>14.602550000000001</v>
      </c>
      <c r="BG35" s="338">
        <v>15.38768</v>
      </c>
      <c r="BH35" s="338">
        <v>12.401809999999999</v>
      </c>
      <c r="BI35" s="338">
        <v>13.664529999999999</v>
      </c>
      <c r="BJ35" s="338">
        <v>15.236140000000001</v>
      </c>
      <c r="BK35" s="338">
        <v>15.047470000000001</v>
      </c>
      <c r="BL35" s="338">
        <v>14.277889999999999</v>
      </c>
      <c r="BM35" s="338">
        <v>13.12806</v>
      </c>
      <c r="BN35" s="338">
        <v>13.13696</v>
      </c>
      <c r="BO35" s="338">
        <v>12.635120000000001</v>
      </c>
      <c r="BP35" s="338">
        <v>13.21888</v>
      </c>
      <c r="BQ35" s="338">
        <v>15.568210000000001</v>
      </c>
      <c r="BR35" s="338">
        <v>15.047779999999999</v>
      </c>
      <c r="BS35" s="338">
        <v>15.87055</v>
      </c>
      <c r="BT35" s="338">
        <v>12.8308</v>
      </c>
      <c r="BU35" s="338">
        <v>14.112579999999999</v>
      </c>
      <c r="BV35" s="338">
        <v>15.80218</v>
      </c>
    </row>
    <row r="36" spans="1:74" ht="11.1" customHeight="1" x14ac:dyDescent="0.2">
      <c r="A36" s="557" t="s">
        <v>423</v>
      </c>
      <c r="B36" s="560" t="s">
        <v>94</v>
      </c>
      <c r="C36" s="275">
        <v>977.83725805999995</v>
      </c>
      <c r="D36" s="275">
        <v>920.62520689999997</v>
      </c>
      <c r="E36" s="275">
        <v>796.06487097000002</v>
      </c>
      <c r="F36" s="275">
        <v>786.78006667</v>
      </c>
      <c r="G36" s="275">
        <v>864.87612903000002</v>
      </c>
      <c r="H36" s="275">
        <v>958.84939999999995</v>
      </c>
      <c r="I36" s="275">
        <v>987.71725805999995</v>
      </c>
      <c r="J36" s="275">
        <v>977.19038709999995</v>
      </c>
      <c r="K36" s="275">
        <v>922.71276666999995</v>
      </c>
      <c r="L36" s="275">
        <v>832.25312902999997</v>
      </c>
      <c r="M36" s="275">
        <v>785.70529999999997</v>
      </c>
      <c r="N36" s="275">
        <v>924.00577419000001</v>
      </c>
      <c r="O36" s="275">
        <v>964.13470968000001</v>
      </c>
      <c r="P36" s="275">
        <v>923.78014285999996</v>
      </c>
      <c r="Q36" s="275">
        <v>837.21058065</v>
      </c>
      <c r="R36" s="275">
        <v>838.62073333000001</v>
      </c>
      <c r="S36" s="275">
        <v>947.49561289999997</v>
      </c>
      <c r="T36" s="275">
        <v>999.41306667000003</v>
      </c>
      <c r="U36" s="275">
        <v>1019.2651613</v>
      </c>
      <c r="V36" s="275">
        <v>1023.3827742</v>
      </c>
      <c r="W36" s="275">
        <v>978.28466666999998</v>
      </c>
      <c r="X36" s="275">
        <v>876.23158064999996</v>
      </c>
      <c r="Y36" s="275">
        <v>928.72810000000004</v>
      </c>
      <c r="Z36" s="275">
        <v>999.52929031999997</v>
      </c>
      <c r="AA36" s="275">
        <v>1037.5478387000001</v>
      </c>
      <c r="AB36" s="275">
        <v>992.99678571000004</v>
      </c>
      <c r="AC36" s="275">
        <v>873.55235484000002</v>
      </c>
      <c r="AD36" s="275">
        <v>802.41016666999997</v>
      </c>
      <c r="AE36" s="275">
        <v>863.53448387000003</v>
      </c>
      <c r="AF36" s="275">
        <v>980.71713333000002</v>
      </c>
      <c r="AG36" s="275">
        <v>1010.0427097</v>
      </c>
      <c r="AH36" s="275">
        <v>995.37554838999995</v>
      </c>
      <c r="AI36" s="275">
        <v>976.38166666999996</v>
      </c>
      <c r="AJ36" s="275">
        <v>910.43435483999997</v>
      </c>
      <c r="AK36" s="275">
        <v>983.34079999999994</v>
      </c>
      <c r="AL36" s="275">
        <v>1036.6689355000001</v>
      </c>
      <c r="AM36" s="275">
        <v>1053.0472580999999</v>
      </c>
      <c r="AN36" s="275">
        <v>971.35717856999997</v>
      </c>
      <c r="AO36" s="275">
        <v>897.51487096999995</v>
      </c>
      <c r="AP36" s="275">
        <v>894.27530000000002</v>
      </c>
      <c r="AQ36" s="275">
        <v>963.87148387000002</v>
      </c>
      <c r="AR36" s="275">
        <v>1011.0156667</v>
      </c>
      <c r="AS36" s="275">
        <v>1013.1765484</v>
      </c>
      <c r="AT36" s="275">
        <v>1023.9803548</v>
      </c>
      <c r="AU36" s="275">
        <v>965.65869999999995</v>
      </c>
      <c r="AV36" s="275">
        <v>843.04012903</v>
      </c>
      <c r="AW36" s="275">
        <v>825.01673332999997</v>
      </c>
      <c r="AX36" s="275">
        <v>956.67259999999999</v>
      </c>
      <c r="AY36" s="275">
        <v>1009.092</v>
      </c>
      <c r="AZ36" s="338">
        <v>939.01859999999999</v>
      </c>
      <c r="BA36" s="338">
        <v>877.65970000000004</v>
      </c>
      <c r="BB36" s="338">
        <v>803.61159999999995</v>
      </c>
      <c r="BC36" s="338">
        <v>862.80889999999999</v>
      </c>
      <c r="BD36" s="338">
        <v>982.50409999999999</v>
      </c>
      <c r="BE36" s="338">
        <v>1015.144</v>
      </c>
      <c r="BF36" s="338">
        <v>1012.669</v>
      </c>
      <c r="BG36" s="338">
        <v>984.67610000000002</v>
      </c>
      <c r="BH36" s="338">
        <v>888.39580000000001</v>
      </c>
      <c r="BI36" s="338">
        <v>925.85170000000005</v>
      </c>
      <c r="BJ36" s="338">
        <v>1023.487</v>
      </c>
      <c r="BK36" s="338">
        <v>1037.9559999999999</v>
      </c>
      <c r="BL36" s="338">
        <v>1009.436</v>
      </c>
      <c r="BM36" s="338">
        <v>910.94200000000001</v>
      </c>
      <c r="BN36" s="338">
        <v>834.08579999999995</v>
      </c>
      <c r="BO36" s="338">
        <v>895.52790000000005</v>
      </c>
      <c r="BP36" s="338">
        <v>994.13229999999999</v>
      </c>
      <c r="BQ36" s="338">
        <v>1027.1579999999999</v>
      </c>
      <c r="BR36" s="338">
        <v>1024.655</v>
      </c>
      <c r="BS36" s="338">
        <v>996.33010000000002</v>
      </c>
      <c r="BT36" s="338">
        <v>898.91030000000001</v>
      </c>
      <c r="BU36" s="338">
        <v>936.80949999999996</v>
      </c>
      <c r="BV36" s="338">
        <v>1035.5999999999999</v>
      </c>
    </row>
    <row r="37" spans="1:74" ht="11.1" customHeight="1" x14ac:dyDescent="0.2">
      <c r="A37" s="557" t="s">
        <v>424</v>
      </c>
      <c r="B37" s="560" t="s">
        <v>414</v>
      </c>
      <c r="C37" s="275">
        <v>154.66698129</v>
      </c>
      <c r="D37" s="275">
        <v>129.69064965999999</v>
      </c>
      <c r="E37" s="275">
        <v>127.61317677</v>
      </c>
      <c r="F37" s="275">
        <v>79.776229999999998</v>
      </c>
      <c r="G37" s="275">
        <v>65.867917097000003</v>
      </c>
      <c r="H37" s="275">
        <v>51.534187000000003</v>
      </c>
      <c r="I37" s="275">
        <v>46.115457741999997</v>
      </c>
      <c r="J37" s="275">
        <v>65.513090000000005</v>
      </c>
      <c r="K37" s="275">
        <v>61.750798000000003</v>
      </c>
      <c r="L37" s="275">
        <v>78.327927742</v>
      </c>
      <c r="M37" s="275">
        <v>76.778402333000002</v>
      </c>
      <c r="N37" s="275">
        <v>80.440433548000001</v>
      </c>
      <c r="O37" s="275">
        <v>150.36202548</v>
      </c>
      <c r="P37" s="275">
        <v>176.15988429000001</v>
      </c>
      <c r="Q37" s="275">
        <v>135.07989581000001</v>
      </c>
      <c r="R37" s="275">
        <v>134.93306566999999</v>
      </c>
      <c r="S37" s="275">
        <v>166.99309676999999</v>
      </c>
      <c r="T37" s="275">
        <v>149.26953166999999</v>
      </c>
      <c r="U37" s="275">
        <v>182.57072676999999</v>
      </c>
      <c r="V37" s="275">
        <v>134.21960386999999</v>
      </c>
      <c r="W37" s="275">
        <v>101.97935467000001</v>
      </c>
      <c r="X37" s="275">
        <v>88.380966774000001</v>
      </c>
      <c r="Y37" s="275">
        <v>93.900250666999995</v>
      </c>
      <c r="Z37" s="275">
        <v>171.01801742000001</v>
      </c>
      <c r="AA37" s="275">
        <v>186.81039967999999</v>
      </c>
      <c r="AB37" s="275">
        <v>145.52239320999999</v>
      </c>
      <c r="AC37" s="275">
        <v>114.61848323</v>
      </c>
      <c r="AD37" s="275">
        <v>117.34200533000001</v>
      </c>
      <c r="AE37" s="275">
        <v>84.544444193999993</v>
      </c>
      <c r="AF37" s="275">
        <v>85.849405000000004</v>
      </c>
      <c r="AG37" s="275">
        <v>67.421333226000002</v>
      </c>
      <c r="AH37" s="275">
        <v>76.387639355000005</v>
      </c>
      <c r="AI37" s="275">
        <v>71.204616000000001</v>
      </c>
      <c r="AJ37" s="275">
        <v>98.587568709999999</v>
      </c>
      <c r="AK37" s="275">
        <v>94.894681000000006</v>
      </c>
      <c r="AL37" s="275">
        <v>110.44205871</v>
      </c>
      <c r="AM37" s="275">
        <v>126.94221677</v>
      </c>
      <c r="AN37" s="275">
        <v>101.31740499999999</v>
      </c>
      <c r="AO37" s="275">
        <v>136.00895903</v>
      </c>
      <c r="AP37" s="275">
        <v>153.89877899999999</v>
      </c>
      <c r="AQ37" s="275">
        <v>80.425152902999997</v>
      </c>
      <c r="AR37" s="275">
        <v>91.948498333000003</v>
      </c>
      <c r="AS37" s="275">
        <v>117.66381</v>
      </c>
      <c r="AT37" s="275">
        <v>92.431350644999995</v>
      </c>
      <c r="AU37" s="275">
        <v>70.135422000000005</v>
      </c>
      <c r="AV37" s="275">
        <v>103.00579265</v>
      </c>
      <c r="AW37" s="275">
        <v>141.84136373000001</v>
      </c>
      <c r="AX37" s="275">
        <v>116.30029999999999</v>
      </c>
      <c r="AY37" s="275">
        <v>137.45140000000001</v>
      </c>
      <c r="AZ37" s="338">
        <v>105.88079999999999</v>
      </c>
      <c r="BA37" s="338">
        <v>136.00020000000001</v>
      </c>
      <c r="BB37" s="338">
        <v>154.71889999999999</v>
      </c>
      <c r="BC37" s="338">
        <v>104.4952</v>
      </c>
      <c r="BD37" s="338">
        <v>110.9725</v>
      </c>
      <c r="BE37" s="338">
        <v>132.8554</v>
      </c>
      <c r="BF37" s="338">
        <v>104.8128</v>
      </c>
      <c r="BG37" s="338">
        <v>73.21678</v>
      </c>
      <c r="BH37" s="338">
        <v>102.88939999999999</v>
      </c>
      <c r="BI37" s="338">
        <v>127.8659</v>
      </c>
      <c r="BJ37" s="338">
        <v>113.99160000000001</v>
      </c>
      <c r="BK37" s="338">
        <v>141.77070000000001</v>
      </c>
      <c r="BL37" s="338">
        <v>114.77</v>
      </c>
      <c r="BM37" s="338">
        <v>147.93620000000001</v>
      </c>
      <c r="BN37" s="338">
        <v>161.42189999999999</v>
      </c>
      <c r="BO37" s="338">
        <v>116.4567</v>
      </c>
      <c r="BP37" s="338">
        <v>119.9512</v>
      </c>
      <c r="BQ37" s="338">
        <v>134.74610000000001</v>
      </c>
      <c r="BR37" s="338">
        <v>112.92740000000001</v>
      </c>
      <c r="BS37" s="338">
        <v>79.017939999999996</v>
      </c>
      <c r="BT37" s="338">
        <v>105.0502</v>
      </c>
      <c r="BU37" s="338">
        <v>130.9246</v>
      </c>
      <c r="BV37" s="338">
        <v>122.93640000000001</v>
      </c>
    </row>
    <row r="38" spans="1:74" ht="11.1" customHeight="1" x14ac:dyDescent="0.2">
      <c r="A38" s="557" t="s">
        <v>425</v>
      </c>
      <c r="B38" s="558" t="s">
        <v>457</v>
      </c>
      <c r="C38" s="275">
        <v>204.63432613000001</v>
      </c>
      <c r="D38" s="275">
        <v>190.06296552000001</v>
      </c>
      <c r="E38" s="275">
        <v>207.51651355000001</v>
      </c>
      <c r="F38" s="275">
        <v>195.09800733</v>
      </c>
      <c r="G38" s="275">
        <v>190.14361839</v>
      </c>
      <c r="H38" s="275">
        <v>187.93036366999999</v>
      </c>
      <c r="I38" s="275">
        <v>168.02069387</v>
      </c>
      <c r="J38" s="275">
        <v>153.46337323</v>
      </c>
      <c r="K38" s="275">
        <v>167.13278733000001</v>
      </c>
      <c r="L38" s="275">
        <v>191.19483418999999</v>
      </c>
      <c r="M38" s="275">
        <v>198.43874532999999</v>
      </c>
      <c r="N38" s="275">
        <v>222.02735193999999</v>
      </c>
      <c r="O38" s="275">
        <v>200.39661258000001</v>
      </c>
      <c r="P38" s="275">
        <v>224.54272</v>
      </c>
      <c r="Q38" s="275">
        <v>240.03037806</v>
      </c>
      <c r="R38" s="275">
        <v>244.097036</v>
      </c>
      <c r="S38" s="275">
        <v>249.74168742000001</v>
      </c>
      <c r="T38" s="275">
        <v>232.779222</v>
      </c>
      <c r="U38" s="275">
        <v>187.90813129</v>
      </c>
      <c r="V38" s="275">
        <v>179.52524289999999</v>
      </c>
      <c r="W38" s="275">
        <v>174.47572066999999</v>
      </c>
      <c r="X38" s="275">
        <v>216.01500483999999</v>
      </c>
      <c r="Y38" s="275">
        <v>225.25462533000001</v>
      </c>
      <c r="Z38" s="275">
        <v>205.47130322999999</v>
      </c>
      <c r="AA38" s="275">
        <v>259.16558902999998</v>
      </c>
      <c r="AB38" s="275">
        <v>217.41387286</v>
      </c>
      <c r="AC38" s="275">
        <v>253.64918097</v>
      </c>
      <c r="AD38" s="275">
        <v>267.14971566999998</v>
      </c>
      <c r="AE38" s="275">
        <v>234.57824644999999</v>
      </c>
      <c r="AF38" s="275">
        <v>272.50419299999999</v>
      </c>
      <c r="AG38" s="275">
        <v>211.21211613</v>
      </c>
      <c r="AH38" s="275">
        <v>201.32523516000001</v>
      </c>
      <c r="AI38" s="275">
        <v>195.20899967</v>
      </c>
      <c r="AJ38" s="275">
        <v>216.57454290000001</v>
      </c>
      <c r="AK38" s="275">
        <v>266.45766033000001</v>
      </c>
      <c r="AL38" s="275">
        <v>234.18118516000001</v>
      </c>
      <c r="AM38" s="275">
        <v>231.70359644999999</v>
      </c>
      <c r="AN38" s="275">
        <v>255.22801964000001</v>
      </c>
      <c r="AO38" s="275">
        <v>207.70328323000001</v>
      </c>
      <c r="AP38" s="275">
        <v>271.65021632999998</v>
      </c>
      <c r="AQ38" s="275">
        <v>269.13581226000002</v>
      </c>
      <c r="AR38" s="275">
        <v>253.63777433000001</v>
      </c>
      <c r="AS38" s="275">
        <v>271.65617386999998</v>
      </c>
      <c r="AT38" s="275">
        <v>236.10998774000001</v>
      </c>
      <c r="AU38" s="275">
        <v>251.58052499999999</v>
      </c>
      <c r="AV38" s="275">
        <v>243.63152865000001</v>
      </c>
      <c r="AW38" s="275">
        <v>311.08346043</v>
      </c>
      <c r="AX38" s="275">
        <v>301.87049999999999</v>
      </c>
      <c r="AY38" s="275">
        <v>297.21269999999998</v>
      </c>
      <c r="AZ38" s="338">
        <v>296.06990000000002</v>
      </c>
      <c r="BA38" s="338">
        <v>315.75170000000003</v>
      </c>
      <c r="BB38" s="338">
        <v>336.04500000000002</v>
      </c>
      <c r="BC38" s="338">
        <v>317.66930000000002</v>
      </c>
      <c r="BD38" s="338">
        <v>327.89179999999999</v>
      </c>
      <c r="BE38" s="338">
        <v>283.48070000000001</v>
      </c>
      <c r="BF38" s="338">
        <v>266.5077</v>
      </c>
      <c r="BG38" s="338">
        <v>267.88229999999999</v>
      </c>
      <c r="BH38" s="338">
        <v>300.64429999999999</v>
      </c>
      <c r="BI38" s="338">
        <v>329.02409999999998</v>
      </c>
      <c r="BJ38" s="338">
        <v>334.39429999999999</v>
      </c>
      <c r="BK38" s="338">
        <v>333.75060000000002</v>
      </c>
      <c r="BL38" s="338">
        <v>334.1961</v>
      </c>
      <c r="BM38" s="338">
        <v>361.6454</v>
      </c>
      <c r="BN38" s="338">
        <v>388.13409999999999</v>
      </c>
      <c r="BO38" s="338">
        <v>366.08120000000002</v>
      </c>
      <c r="BP38" s="338">
        <v>370.60829999999999</v>
      </c>
      <c r="BQ38" s="338">
        <v>319.5016</v>
      </c>
      <c r="BR38" s="338">
        <v>300.64330000000001</v>
      </c>
      <c r="BS38" s="338">
        <v>300.22719999999998</v>
      </c>
      <c r="BT38" s="338">
        <v>340.32150000000001</v>
      </c>
      <c r="BU38" s="338">
        <v>364.3818</v>
      </c>
      <c r="BV38" s="338">
        <v>358.86439999999999</v>
      </c>
    </row>
    <row r="39" spans="1:74" ht="11.1" customHeight="1" x14ac:dyDescent="0.2">
      <c r="A39" s="557" t="s">
        <v>426</v>
      </c>
      <c r="B39" s="560" t="s">
        <v>404</v>
      </c>
      <c r="C39" s="275">
        <v>14.479662580999999</v>
      </c>
      <c r="D39" s="275">
        <v>14.384537241</v>
      </c>
      <c r="E39" s="275">
        <v>14.242254193999999</v>
      </c>
      <c r="F39" s="275">
        <v>14.896761667</v>
      </c>
      <c r="G39" s="275">
        <v>15.905214515999999</v>
      </c>
      <c r="H39" s="275">
        <v>15.008328000000001</v>
      </c>
      <c r="I39" s="275">
        <v>15.452312580999999</v>
      </c>
      <c r="J39" s="275">
        <v>14.868571935</v>
      </c>
      <c r="K39" s="275">
        <v>14.593213667000001</v>
      </c>
      <c r="L39" s="275">
        <v>14.262849677</v>
      </c>
      <c r="M39" s="275">
        <v>15.329110332999999</v>
      </c>
      <c r="N39" s="275">
        <v>15.250813871</v>
      </c>
      <c r="O39" s="275">
        <v>15.217629032</v>
      </c>
      <c r="P39" s="275">
        <v>15.613381786</v>
      </c>
      <c r="Q39" s="275">
        <v>15.195332258000001</v>
      </c>
      <c r="R39" s="275">
        <v>13.933557333</v>
      </c>
      <c r="S39" s="275">
        <v>16.011147419</v>
      </c>
      <c r="T39" s="275">
        <v>14.971263333</v>
      </c>
      <c r="U39" s="275">
        <v>15.002664838999999</v>
      </c>
      <c r="V39" s="275">
        <v>15.464471290000001</v>
      </c>
      <c r="W39" s="275">
        <v>15.969348999999999</v>
      </c>
      <c r="X39" s="275">
        <v>15.583698387</v>
      </c>
      <c r="Y39" s="275">
        <v>15.290649</v>
      </c>
      <c r="Z39" s="275">
        <v>14.935498709999999</v>
      </c>
      <c r="AA39" s="275">
        <v>14.351976129000001</v>
      </c>
      <c r="AB39" s="275">
        <v>14.038654286</v>
      </c>
      <c r="AC39" s="275">
        <v>13.491233871</v>
      </c>
      <c r="AD39" s="275">
        <v>12.937331667</v>
      </c>
      <c r="AE39" s="275">
        <v>14.26112129</v>
      </c>
      <c r="AF39" s="275">
        <v>14.692261</v>
      </c>
      <c r="AG39" s="275">
        <v>14.37337</v>
      </c>
      <c r="AH39" s="275">
        <v>16.133659999999999</v>
      </c>
      <c r="AI39" s="275">
        <v>15.843733667</v>
      </c>
      <c r="AJ39" s="275">
        <v>15.698618065</v>
      </c>
      <c r="AK39" s="275">
        <v>15.936544667</v>
      </c>
      <c r="AL39" s="275">
        <v>17.074337742000001</v>
      </c>
      <c r="AM39" s="275">
        <v>14.426597742</v>
      </c>
      <c r="AN39" s="275">
        <v>13.749722500000001</v>
      </c>
      <c r="AO39" s="275">
        <v>13.029942258</v>
      </c>
      <c r="AP39" s="275">
        <v>14.212842667</v>
      </c>
      <c r="AQ39" s="275">
        <v>15.749732258</v>
      </c>
      <c r="AR39" s="275">
        <v>16.382957000000001</v>
      </c>
      <c r="AS39" s="275">
        <v>16.971399032000001</v>
      </c>
      <c r="AT39" s="275">
        <v>16.993911935</v>
      </c>
      <c r="AU39" s="275">
        <v>15.214024332999999</v>
      </c>
      <c r="AV39" s="275">
        <v>15.540867387</v>
      </c>
      <c r="AW39" s="275">
        <v>15.314049499999999</v>
      </c>
      <c r="AX39" s="275">
        <v>17.958010000000002</v>
      </c>
      <c r="AY39" s="275">
        <v>15.19092</v>
      </c>
      <c r="AZ39" s="338">
        <v>14.1854</v>
      </c>
      <c r="BA39" s="338">
        <v>13.95209</v>
      </c>
      <c r="BB39" s="338">
        <v>14.58506</v>
      </c>
      <c r="BC39" s="338">
        <v>15.79813</v>
      </c>
      <c r="BD39" s="338">
        <v>16.720459999999999</v>
      </c>
      <c r="BE39" s="338">
        <v>16.863779999999998</v>
      </c>
      <c r="BF39" s="338">
        <v>16.747420000000002</v>
      </c>
      <c r="BG39" s="338">
        <v>14.896979999999999</v>
      </c>
      <c r="BH39" s="338">
        <v>14.34904</v>
      </c>
      <c r="BI39" s="338">
        <v>14.177429999999999</v>
      </c>
      <c r="BJ39" s="338">
        <v>17.58671</v>
      </c>
      <c r="BK39" s="338">
        <v>14.5611</v>
      </c>
      <c r="BL39" s="338">
        <v>13.845359999999999</v>
      </c>
      <c r="BM39" s="338">
        <v>13.61196</v>
      </c>
      <c r="BN39" s="338">
        <v>14.46786</v>
      </c>
      <c r="BO39" s="338">
        <v>15.786429999999999</v>
      </c>
      <c r="BP39" s="338">
        <v>16.79579</v>
      </c>
      <c r="BQ39" s="338">
        <v>16.98311</v>
      </c>
      <c r="BR39" s="338">
        <v>16.91967</v>
      </c>
      <c r="BS39" s="338">
        <v>15.10004</v>
      </c>
      <c r="BT39" s="338">
        <v>14.57316</v>
      </c>
      <c r="BU39" s="338">
        <v>14.388019999999999</v>
      </c>
      <c r="BV39" s="338">
        <v>17.899719999999999</v>
      </c>
    </row>
    <row r="40" spans="1:74" ht="11.1" customHeight="1" x14ac:dyDescent="0.2">
      <c r="A40" s="557" t="s">
        <v>427</v>
      </c>
      <c r="B40" s="558" t="s">
        <v>406</v>
      </c>
      <c r="C40" s="275">
        <v>4704.8970761</v>
      </c>
      <c r="D40" s="275">
        <v>4572.7694890000002</v>
      </c>
      <c r="E40" s="275">
        <v>4302.2024167999998</v>
      </c>
      <c r="F40" s="275">
        <v>4382.3286427000003</v>
      </c>
      <c r="G40" s="275">
        <v>5024.2841206000003</v>
      </c>
      <c r="H40" s="275">
        <v>5519.6248869999999</v>
      </c>
      <c r="I40" s="275">
        <v>6097.8055087000002</v>
      </c>
      <c r="J40" s="275">
        <v>5781.8085793999999</v>
      </c>
      <c r="K40" s="275">
        <v>5055.0679812999997</v>
      </c>
      <c r="L40" s="275">
        <v>4427.6174289999999</v>
      </c>
      <c r="M40" s="275">
        <v>4447.249906</v>
      </c>
      <c r="N40" s="275">
        <v>4630.0542083999999</v>
      </c>
      <c r="O40" s="275">
        <v>4817.8213741999998</v>
      </c>
      <c r="P40" s="275">
        <v>4763.0678485999997</v>
      </c>
      <c r="Q40" s="275">
        <v>4570.0874764999999</v>
      </c>
      <c r="R40" s="275">
        <v>4315.2303936999997</v>
      </c>
      <c r="S40" s="275">
        <v>4645.0077687000003</v>
      </c>
      <c r="T40" s="275">
        <v>5508.0930600000002</v>
      </c>
      <c r="U40" s="275">
        <v>5659.8575983999999</v>
      </c>
      <c r="V40" s="275">
        <v>5728.8938934999996</v>
      </c>
      <c r="W40" s="275">
        <v>5238.9064792999998</v>
      </c>
      <c r="X40" s="275">
        <v>4516.4008326000003</v>
      </c>
      <c r="Y40" s="275">
        <v>4574.5188163000003</v>
      </c>
      <c r="Z40" s="275">
        <v>4922.2525312999996</v>
      </c>
      <c r="AA40" s="275">
        <v>5516.6147090000004</v>
      </c>
      <c r="AB40" s="275">
        <v>5126.4874404000002</v>
      </c>
      <c r="AC40" s="275">
        <v>4659.2112403000001</v>
      </c>
      <c r="AD40" s="275">
        <v>4358.0609422999996</v>
      </c>
      <c r="AE40" s="275">
        <v>4764.6749919000004</v>
      </c>
      <c r="AF40" s="275">
        <v>5461.9943236999998</v>
      </c>
      <c r="AG40" s="275">
        <v>5605.1979019</v>
      </c>
      <c r="AH40" s="275">
        <v>5721.8158383999998</v>
      </c>
      <c r="AI40" s="275">
        <v>5191.5105826999998</v>
      </c>
      <c r="AJ40" s="275">
        <v>4477.0647405999998</v>
      </c>
      <c r="AK40" s="275">
        <v>4643.7509909999999</v>
      </c>
      <c r="AL40" s="275">
        <v>4746.8230002999999</v>
      </c>
      <c r="AM40" s="275">
        <v>5241.9297589999996</v>
      </c>
      <c r="AN40" s="275">
        <v>5461.6345996</v>
      </c>
      <c r="AO40" s="275">
        <v>4584.2956639000004</v>
      </c>
      <c r="AP40" s="275">
        <v>4395.6017073000003</v>
      </c>
      <c r="AQ40" s="275">
        <v>4878.8351844999997</v>
      </c>
      <c r="AR40" s="275">
        <v>5714.4741553000003</v>
      </c>
      <c r="AS40" s="275">
        <v>6091.5020893999999</v>
      </c>
      <c r="AT40" s="275">
        <v>5863.8010445</v>
      </c>
      <c r="AU40" s="275">
        <v>5337.9765053000001</v>
      </c>
      <c r="AV40" s="275">
        <v>4421.8454693000003</v>
      </c>
      <c r="AW40" s="275">
        <v>4415.3740304000003</v>
      </c>
      <c r="AX40" s="275">
        <v>4721.1279999999997</v>
      </c>
      <c r="AY40" s="275">
        <v>5154.143</v>
      </c>
      <c r="AZ40" s="338">
        <v>4964.87</v>
      </c>
      <c r="BA40" s="338">
        <v>4538.0569999999998</v>
      </c>
      <c r="BB40" s="338">
        <v>4470.4589999999998</v>
      </c>
      <c r="BC40" s="338">
        <v>4904.4989999999998</v>
      </c>
      <c r="BD40" s="338">
        <v>5681.2370000000001</v>
      </c>
      <c r="BE40" s="338">
        <v>6044.7619999999997</v>
      </c>
      <c r="BF40" s="338">
        <v>5967.335</v>
      </c>
      <c r="BG40" s="338">
        <v>5290.7290000000003</v>
      </c>
      <c r="BH40" s="338">
        <v>4472.5320000000002</v>
      </c>
      <c r="BI40" s="338">
        <v>4489.6660000000002</v>
      </c>
      <c r="BJ40" s="338">
        <v>5065.683</v>
      </c>
      <c r="BK40" s="338">
        <v>5316.1509999999998</v>
      </c>
      <c r="BL40" s="338">
        <v>5160.1559999999999</v>
      </c>
      <c r="BM40" s="338">
        <v>4569.9679999999998</v>
      </c>
      <c r="BN40" s="338">
        <v>4528.2120000000004</v>
      </c>
      <c r="BO40" s="338">
        <v>4965.4430000000002</v>
      </c>
      <c r="BP40" s="338">
        <v>5769.7640000000001</v>
      </c>
      <c r="BQ40" s="338">
        <v>6133.4780000000001</v>
      </c>
      <c r="BR40" s="338">
        <v>6046.9210000000003</v>
      </c>
      <c r="BS40" s="338">
        <v>5369.8950000000004</v>
      </c>
      <c r="BT40" s="338">
        <v>4525.4269999999997</v>
      </c>
      <c r="BU40" s="338">
        <v>4546.0360000000001</v>
      </c>
      <c r="BV40" s="338">
        <v>5168.7839999999997</v>
      </c>
    </row>
    <row r="41" spans="1:74" ht="11.1" customHeight="1" x14ac:dyDescent="0.2">
      <c r="A41" s="551"/>
      <c r="B41" s="131" t="s">
        <v>428</v>
      </c>
      <c r="C41" s="251"/>
      <c r="D41" s="251"/>
      <c r="E41" s="251"/>
      <c r="F41" s="251"/>
      <c r="G41" s="251"/>
      <c r="H41" s="251"/>
      <c r="I41" s="251"/>
      <c r="J41" s="251"/>
      <c r="K41" s="251"/>
      <c r="L41" s="251"/>
      <c r="M41" s="251"/>
      <c r="N41" s="251"/>
      <c r="O41" s="251"/>
      <c r="P41" s="251"/>
      <c r="Q41" s="251"/>
      <c r="R41" s="251"/>
      <c r="S41" s="251"/>
      <c r="T41" s="251"/>
      <c r="U41" s="251"/>
      <c r="V41" s="251"/>
      <c r="W41" s="251"/>
      <c r="X41" s="251"/>
      <c r="Y41" s="251"/>
      <c r="Z41" s="251"/>
      <c r="AA41" s="251"/>
      <c r="AB41" s="251"/>
      <c r="AC41" s="251"/>
      <c r="AD41" s="251"/>
      <c r="AE41" s="251"/>
      <c r="AF41" s="251"/>
      <c r="AG41" s="251"/>
      <c r="AH41" s="251"/>
      <c r="AI41" s="251"/>
      <c r="AJ41" s="251"/>
      <c r="AK41" s="251"/>
      <c r="AL41" s="251"/>
      <c r="AM41" s="251"/>
      <c r="AN41" s="251"/>
      <c r="AO41" s="251"/>
      <c r="AP41" s="251"/>
      <c r="AQ41" s="251"/>
      <c r="AR41" s="251"/>
      <c r="AS41" s="251"/>
      <c r="AT41" s="251"/>
      <c r="AU41" s="251"/>
      <c r="AV41" s="251"/>
      <c r="AW41" s="251"/>
      <c r="AX41" s="251"/>
      <c r="AY41" s="251"/>
      <c r="AZ41" s="364"/>
      <c r="BA41" s="364"/>
      <c r="BB41" s="364"/>
      <c r="BC41" s="364"/>
      <c r="BD41" s="364"/>
      <c r="BE41" s="364"/>
      <c r="BF41" s="364"/>
      <c r="BG41" s="364"/>
      <c r="BH41" s="364"/>
      <c r="BI41" s="364"/>
      <c r="BJ41" s="364"/>
      <c r="BK41" s="364"/>
      <c r="BL41" s="364"/>
      <c r="BM41" s="364"/>
      <c r="BN41" s="364"/>
      <c r="BO41" s="364"/>
      <c r="BP41" s="364"/>
      <c r="BQ41" s="364"/>
      <c r="BR41" s="364"/>
      <c r="BS41" s="364"/>
      <c r="BT41" s="364"/>
      <c r="BU41" s="364"/>
      <c r="BV41" s="364"/>
    </row>
    <row r="42" spans="1:74" ht="11.1" customHeight="1" x14ac:dyDescent="0.2">
      <c r="A42" s="557" t="s">
        <v>429</v>
      </c>
      <c r="B42" s="558" t="s">
        <v>91</v>
      </c>
      <c r="C42" s="275">
        <v>1575.2439542</v>
      </c>
      <c r="D42" s="275">
        <v>1544.7406262</v>
      </c>
      <c r="E42" s="275">
        <v>1290.7152348</v>
      </c>
      <c r="F42" s="275">
        <v>1254.413965</v>
      </c>
      <c r="G42" s="275">
        <v>1331.0901635</v>
      </c>
      <c r="H42" s="275">
        <v>1604.0886439999999</v>
      </c>
      <c r="I42" s="275">
        <v>1886.6518781</v>
      </c>
      <c r="J42" s="275">
        <v>1796.219321</v>
      </c>
      <c r="K42" s="275">
        <v>1486.3262523000001</v>
      </c>
      <c r="L42" s="275">
        <v>1369.2284500000001</v>
      </c>
      <c r="M42" s="275">
        <v>1546.1852663</v>
      </c>
      <c r="N42" s="275">
        <v>1660.7725965</v>
      </c>
      <c r="O42" s="275">
        <v>1686.9631671</v>
      </c>
      <c r="P42" s="275">
        <v>1714.4741753999999</v>
      </c>
      <c r="Q42" s="275">
        <v>1561.0310081</v>
      </c>
      <c r="R42" s="275">
        <v>1438.0162413</v>
      </c>
      <c r="S42" s="275">
        <v>1414.8490552000001</v>
      </c>
      <c r="T42" s="275">
        <v>1634.2991797</v>
      </c>
      <c r="U42" s="275">
        <v>1830.2614561</v>
      </c>
      <c r="V42" s="275">
        <v>1797.6930616</v>
      </c>
      <c r="W42" s="275">
        <v>1607.5877637000001</v>
      </c>
      <c r="X42" s="275">
        <v>1476.9427499999999</v>
      </c>
      <c r="Y42" s="275">
        <v>1516.154121</v>
      </c>
      <c r="Z42" s="275">
        <v>1780.6185958000001</v>
      </c>
      <c r="AA42" s="275">
        <v>1870.6995199999999</v>
      </c>
      <c r="AB42" s="275">
        <v>1854.5563414000001</v>
      </c>
      <c r="AC42" s="275">
        <v>1665.280201</v>
      </c>
      <c r="AD42" s="275">
        <v>1318.2171437</v>
      </c>
      <c r="AE42" s="275">
        <v>1326.1681606</v>
      </c>
      <c r="AF42" s="275">
        <v>1662.9213976999999</v>
      </c>
      <c r="AG42" s="275">
        <v>1739.2183689999999</v>
      </c>
      <c r="AH42" s="275">
        <v>1808.1541023</v>
      </c>
      <c r="AI42" s="275">
        <v>1471.071743</v>
      </c>
      <c r="AJ42" s="275">
        <v>1373.3376238999999</v>
      </c>
      <c r="AK42" s="275">
        <v>1526.0673113</v>
      </c>
      <c r="AL42" s="275">
        <v>1560.3607155</v>
      </c>
      <c r="AM42" s="275">
        <v>1627.2373368000001</v>
      </c>
      <c r="AN42" s="275">
        <v>1731.4448400000001</v>
      </c>
      <c r="AO42" s="275">
        <v>1392.1858639</v>
      </c>
      <c r="AP42" s="275">
        <v>1197.3041702999999</v>
      </c>
      <c r="AQ42" s="275">
        <v>1208.1351384</v>
      </c>
      <c r="AR42" s="275">
        <v>1504.039223</v>
      </c>
      <c r="AS42" s="275">
        <v>1654.3114651999999</v>
      </c>
      <c r="AT42" s="275">
        <v>1600.9948806</v>
      </c>
      <c r="AU42" s="275">
        <v>1475.0777077</v>
      </c>
      <c r="AV42" s="275">
        <v>1255.451411</v>
      </c>
      <c r="AW42" s="275">
        <v>1116.1240169</v>
      </c>
      <c r="AX42" s="275">
        <v>1311.4280000000001</v>
      </c>
      <c r="AY42" s="275">
        <v>1546.15</v>
      </c>
      <c r="AZ42" s="338">
        <v>1534.5309999999999</v>
      </c>
      <c r="BA42" s="338">
        <v>1389.424</v>
      </c>
      <c r="BB42" s="338">
        <v>1222.623</v>
      </c>
      <c r="BC42" s="338">
        <v>1221.049</v>
      </c>
      <c r="BD42" s="338">
        <v>1528.38</v>
      </c>
      <c r="BE42" s="338">
        <v>1727.231</v>
      </c>
      <c r="BF42" s="338">
        <v>1715.423</v>
      </c>
      <c r="BG42" s="338">
        <v>1432.7439999999999</v>
      </c>
      <c r="BH42" s="338">
        <v>1364.3040000000001</v>
      </c>
      <c r="BI42" s="338">
        <v>1286.2950000000001</v>
      </c>
      <c r="BJ42" s="338">
        <v>1486.9259999999999</v>
      </c>
      <c r="BK42" s="338">
        <v>1599.4839999999999</v>
      </c>
      <c r="BL42" s="338">
        <v>1555.2180000000001</v>
      </c>
      <c r="BM42" s="338">
        <v>1392.8409999999999</v>
      </c>
      <c r="BN42" s="338">
        <v>1216.96</v>
      </c>
      <c r="BO42" s="338">
        <v>1210.201</v>
      </c>
      <c r="BP42" s="338">
        <v>1501.433</v>
      </c>
      <c r="BQ42" s="338">
        <v>1685.1690000000001</v>
      </c>
      <c r="BR42" s="338">
        <v>1661.5029999999999</v>
      </c>
      <c r="BS42" s="338">
        <v>1382.14</v>
      </c>
      <c r="BT42" s="338">
        <v>1330.566</v>
      </c>
      <c r="BU42" s="338">
        <v>1250.046</v>
      </c>
      <c r="BV42" s="338">
        <v>1427.752</v>
      </c>
    </row>
    <row r="43" spans="1:74" ht="11.1" customHeight="1" x14ac:dyDescent="0.2">
      <c r="A43" s="557" t="s">
        <v>430</v>
      </c>
      <c r="B43" s="558" t="s">
        <v>92</v>
      </c>
      <c r="C43" s="275">
        <v>236.34712580999999</v>
      </c>
      <c r="D43" s="275">
        <v>277.58878241000002</v>
      </c>
      <c r="E43" s="275">
        <v>266.51808870999997</v>
      </c>
      <c r="F43" s="275">
        <v>282.39587067000002</v>
      </c>
      <c r="G43" s="275">
        <v>320.86270258000002</v>
      </c>
      <c r="H43" s="275">
        <v>374.50863267</v>
      </c>
      <c r="I43" s="275">
        <v>527.71824258000004</v>
      </c>
      <c r="J43" s="275">
        <v>306.58460774000002</v>
      </c>
      <c r="K43" s="275">
        <v>206.00585067</v>
      </c>
      <c r="L43" s="275">
        <v>158.31319870999999</v>
      </c>
      <c r="M43" s="275">
        <v>176.29273266999999</v>
      </c>
      <c r="N43" s="275">
        <v>165.96003354999999</v>
      </c>
      <c r="O43" s="275">
        <v>187.78319096999999</v>
      </c>
      <c r="P43" s="275">
        <v>196.74053499999999</v>
      </c>
      <c r="Q43" s="275">
        <v>207.94393839</v>
      </c>
      <c r="R43" s="275">
        <v>178.45382033000001</v>
      </c>
      <c r="S43" s="275">
        <v>195.15517194</v>
      </c>
      <c r="T43" s="275">
        <v>193.15888533</v>
      </c>
      <c r="U43" s="275">
        <v>288.99492515999998</v>
      </c>
      <c r="V43" s="275">
        <v>258.90142386999997</v>
      </c>
      <c r="W43" s="275">
        <v>167.81093000000001</v>
      </c>
      <c r="X43" s="275">
        <v>166.62602613000001</v>
      </c>
      <c r="Y43" s="275">
        <v>174.34875600000001</v>
      </c>
      <c r="Z43" s="275">
        <v>184.27336129</v>
      </c>
      <c r="AA43" s="275">
        <v>221.38065032</v>
      </c>
      <c r="AB43" s="275">
        <v>194.36033570999999</v>
      </c>
      <c r="AC43" s="275">
        <v>170.26698031999999</v>
      </c>
      <c r="AD43" s="275">
        <v>148.22942333</v>
      </c>
      <c r="AE43" s="275">
        <v>208.42536097000001</v>
      </c>
      <c r="AF43" s="275">
        <v>196.80712299999999</v>
      </c>
      <c r="AG43" s="275">
        <v>187.20410484000001</v>
      </c>
      <c r="AH43" s="275">
        <v>241.68457419000001</v>
      </c>
      <c r="AI43" s="275">
        <v>181.45433166999999</v>
      </c>
      <c r="AJ43" s="275">
        <v>191.93393387</v>
      </c>
      <c r="AK43" s="275">
        <v>179.58561632999999</v>
      </c>
      <c r="AL43" s="275">
        <v>213.61986515999999</v>
      </c>
      <c r="AM43" s="275">
        <v>279.29397354999998</v>
      </c>
      <c r="AN43" s="275">
        <v>322.49399320999999</v>
      </c>
      <c r="AO43" s="275">
        <v>298.38946032000001</v>
      </c>
      <c r="AP43" s="275">
        <v>240.64304799999999</v>
      </c>
      <c r="AQ43" s="275">
        <v>226.52562194000001</v>
      </c>
      <c r="AR43" s="275">
        <v>303.60121832999999</v>
      </c>
      <c r="AS43" s="275">
        <v>379.62979934999998</v>
      </c>
      <c r="AT43" s="275">
        <v>327.58296387000001</v>
      </c>
      <c r="AU43" s="275">
        <v>310.45987432999999</v>
      </c>
      <c r="AV43" s="275">
        <v>251.32244152000001</v>
      </c>
      <c r="AW43" s="275">
        <v>274.77314706999999</v>
      </c>
      <c r="AX43" s="275">
        <v>288.09300000000002</v>
      </c>
      <c r="AY43" s="275">
        <v>300.54700000000003</v>
      </c>
      <c r="AZ43" s="338">
        <v>301.63920000000002</v>
      </c>
      <c r="BA43" s="338">
        <v>279.96589999999998</v>
      </c>
      <c r="BB43" s="338">
        <v>242.6147</v>
      </c>
      <c r="BC43" s="338">
        <v>253.23509999999999</v>
      </c>
      <c r="BD43" s="338">
        <v>329.08819999999997</v>
      </c>
      <c r="BE43" s="338">
        <v>409.06299999999999</v>
      </c>
      <c r="BF43" s="338">
        <v>376.04950000000002</v>
      </c>
      <c r="BG43" s="338">
        <v>273.10899999999998</v>
      </c>
      <c r="BH43" s="338">
        <v>249.98099999999999</v>
      </c>
      <c r="BI43" s="338">
        <v>249.44290000000001</v>
      </c>
      <c r="BJ43" s="338">
        <v>277.79950000000002</v>
      </c>
      <c r="BK43" s="338">
        <v>296.50209999999998</v>
      </c>
      <c r="BL43" s="338">
        <v>313.99439999999998</v>
      </c>
      <c r="BM43" s="338">
        <v>293.75569999999999</v>
      </c>
      <c r="BN43" s="338">
        <v>256.90989999999999</v>
      </c>
      <c r="BO43" s="338">
        <v>267.67039999999997</v>
      </c>
      <c r="BP43" s="338">
        <v>346.37849999999997</v>
      </c>
      <c r="BQ43" s="338">
        <v>438.76249999999999</v>
      </c>
      <c r="BR43" s="338">
        <v>410.20890000000003</v>
      </c>
      <c r="BS43" s="338">
        <v>306.0478</v>
      </c>
      <c r="BT43" s="338">
        <v>291.51479999999998</v>
      </c>
      <c r="BU43" s="338">
        <v>290.31389999999999</v>
      </c>
      <c r="BV43" s="338">
        <v>336.52359999999999</v>
      </c>
    </row>
    <row r="44" spans="1:74" ht="11.1" customHeight="1" x14ac:dyDescent="0.2">
      <c r="A44" s="557" t="s">
        <v>431</v>
      </c>
      <c r="B44" s="560" t="s">
        <v>390</v>
      </c>
      <c r="C44" s="275">
        <v>12.947756774</v>
      </c>
      <c r="D44" s="275">
        <v>12.580027241</v>
      </c>
      <c r="E44" s="275">
        <v>5.6556812903000004</v>
      </c>
      <c r="F44" s="275">
        <v>5.4696943332999997</v>
      </c>
      <c r="G44" s="275">
        <v>7.0709299999999997</v>
      </c>
      <c r="H44" s="275">
        <v>12.069787333000001</v>
      </c>
      <c r="I44" s="275">
        <v>9.2071190322999996</v>
      </c>
      <c r="J44" s="275">
        <v>11.314302258</v>
      </c>
      <c r="K44" s="275">
        <v>11.143285667000001</v>
      </c>
      <c r="L44" s="275">
        <v>6.5992638709999998</v>
      </c>
      <c r="M44" s="275">
        <v>6.5212240000000001</v>
      </c>
      <c r="N44" s="275">
        <v>6.2303070967999998</v>
      </c>
      <c r="O44" s="275">
        <v>11.952349355000001</v>
      </c>
      <c r="P44" s="275">
        <v>10.742018214</v>
      </c>
      <c r="Q44" s="275">
        <v>11.998975484000001</v>
      </c>
      <c r="R44" s="275">
        <v>7.2025043333000003</v>
      </c>
      <c r="S44" s="275">
        <v>11.810065484000001</v>
      </c>
      <c r="T44" s="275">
        <v>11.530507332999999</v>
      </c>
      <c r="U44" s="275">
        <v>12.921786128999999</v>
      </c>
      <c r="V44" s="275">
        <v>12.684598064999999</v>
      </c>
      <c r="W44" s="275">
        <v>9.8966126666999994</v>
      </c>
      <c r="X44" s="275">
        <v>8.1419680645000003</v>
      </c>
      <c r="Y44" s="275">
        <v>13.766329667000001</v>
      </c>
      <c r="Z44" s="275">
        <v>16.342457742000001</v>
      </c>
      <c r="AA44" s="275">
        <v>14.783211613000001</v>
      </c>
      <c r="AB44" s="275">
        <v>11.613848214000001</v>
      </c>
      <c r="AC44" s="275">
        <v>16.225522903000002</v>
      </c>
      <c r="AD44" s="275">
        <v>12.373841000000001</v>
      </c>
      <c r="AE44" s="275">
        <v>13.006176452</v>
      </c>
      <c r="AF44" s="275">
        <v>13.855081332999999</v>
      </c>
      <c r="AG44" s="275">
        <v>13.485233548</v>
      </c>
      <c r="AH44" s="275">
        <v>12.394188065</v>
      </c>
      <c r="AI44" s="275">
        <v>13.104512</v>
      </c>
      <c r="AJ44" s="275">
        <v>5.4645622581</v>
      </c>
      <c r="AK44" s="275">
        <v>10.177934</v>
      </c>
      <c r="AL44" s="275">
        <v>11.392102581</v>
      </c>
      <c r="AM44" s="275">
        <v>12.271219676999999</v>
      </c>
      <c r="AN44" s="275">
        <v>14.641850714</v>
      </c>
      <c r="AO44" s="275">
        <v>8.9719767741999998</v>
      </c>
      <c r="AP44" s="275">
        <v>8.4745840000000001</v>
      </c>
      <c r="AQ44" s="275">
        <v>10.561802581</v>
      </c>
      <c r="AR44" s="275">
        <v>14.712185667</v>
      </c>
      <c r="AS44" s="275">
        <v>13.745682903000001</v>
      </c>
      <c r="AT44" s="275">
        <v>13.142005806</v>
      </c>
      <c r="AU44" s="275">
        <v>12.127380667000001</v>
      </c>
      <c r="AV44" s="275">
        <v>6.7181890967999998</v>
      </c>
      <c r="AW44" s="275">
        <v>12.666689999999999</v>
      </c>
      <c r="AX44" s="275">
        <v>11.82141</v>
      </c>
      <c r="AY44" s="275">
        <v>13.432829999999999</v>
      </c>
      <c r="AZ44" s="338">
        <v>13.141439999999999</v>
      </c>
      <c r="BA44" s="338">
        <v>11.42853</v>
      </c>
      <c r="BB44" s="338">
        <v>10.46034</v>
      </c>
      <c r="BC44" s="338">
        <v>11.366490000000001</v>
      </c>
      <c r="BD44" s="338">
        <v>13.00328</v>
      </c>
      <c r="BE44" s="338">
        <v>13.921290000000001</v>
      </c>
      <c r="BF44" s="338">
        <v>13.78903</v>
      </c>
      <c r="BG44" s="338">
        <v>11.753920000000001</v>
      </c>
      <c r="BH44" s="338">
        <v>9.8543149999999997</v>
      </c>
      <c r="BI44" s="338">
        <v>10.16107</v>
      </c>
      <c r="BJ44" s="338">
        <v>11.992279999999999</v>
      </c>
      <c r="BK44" s="338">
        <v>13.19394</v>
      </c>
      <c r="BL44" s="338">
        <v>13.09323</v>
      </c>
      <c r="BM44" s="338">
        <v>11.373419999999999</v>
      </c>
      <c r="BN44" s="338">
        <v>10.384449999999999</v>
      </c>
      <c r="BO44" s="338">
        <v>11.248390000000001</v>
      </c>
      <c r="BP44" s="338">
        <v>12.697939999999999</v>
      </c>
      <c r="BQ44" s="338">
        <v>13.532859999999999</v>
      </c>
      <c r="BR44" s="338">
        <v>13.360379999999999</v>
      </c>
      <c r="BS44" s="338">
        <v>11.39719</v>
      </c>
      <c r="BT44" s="338">
        <v>9.659027</v>
      </c>
      <c r="BU44" s="338">
        <v>9.9534160000000007</v>
      </c>
      <c r="BV44" s="338">
        <v>11.719139999999999</v>
      </c>
    </row>
    <row r="45" spans="1:74" ht="11.1" customHeight="1" x14ac:dyDescent="0.2">
      <c r="A45" s="557" t="s">
        <v>432</v>
      </c>
      <c r="B45" s="560" t="s">
        <v>93</v>
      </c>
      <c r="C45" s="275">
        <v>10.784016773999999</v>
      </c>
      <c r="D45" s="275">
        <v>11.719881724</v>
      </c>
      <c r="E45" s="275">
        <v>11.881793547999999</v>
      </c>
      <c r="F45" s="275">
        <v>11.005355</v>
      </c>
      <c r="G45" s="275">
        <v>10.814705805999999</v>
      </c>
      <c r="H45" s="275">
        <v>11.665853667</v>
      </c>
      <c r="I45" s="275">
        <v>11.731810644999999</v>
      </c>
      <c r="J45" s="275">
        <v>12.332797419</v>
      </c>
      <c r="K45" s="275">
        <v>11.097027667000001</v>
      </c>
      <c r="L45" s="275">
        <v>9.5397332257999992</v>
      </c>
      <c r="M45" s="275">
        <v>10.392181000000001</v>
      </c>
      <c r="N45" s="275">
        <v>11.264833871</v>
      </c>
      <c r="O45" s="275">
        <v>14.279602581000001</v>
      </c>
      <c r="P45" s="275">
        <v>13.096966785999999</v>
      </c>
      <c r="Q45" s="275">
        <v>12.963949355</v>
      </c>
      <c r="R45" s="275">
        <v>12.417952667</v>
      </c>
      <c r="S45" s="275">
        <v>12.437562581</v>
      </c>
      <c r="T45" s="275">
        <v>12.287919667000001</v>
      </c>
      <c r="U45" s="275">
        <v>12.882402258000001</v>
      </c>
      <c r="V45" s="275">
        <v>13.109044516000001</v>
      </c>
      <c r="W45" s="275">
        <v>13.623124333</v>
      </c>
      <c r="X45" s="275">
        <v>13.255903870999999</v>
      </c>
      <c r="Y45" s="275">
        <v>12.574906667</v>
      </c>
      <c r="Z45" s="275">
        <v>12.132403547999999</v>
      </c>
      <c r="AA45" s="275">
        <v>10.776524194</v>
      </c>
      <c r="AB45" s="275">
        <v>10.874180357</v>
      </c>
      <c r="AC45" s="275">
        <v>11.866477742000001</v>
      </c>
      <c r="AD45" s="275">
        <v>11.446644333</v>
      </c>
      <c r="AE45" s="275">
        <v>13.087349677000001</v>
      </c>
      <c r="AF45" s="275">
        <v>11.876885667</v>
      </c>
      <c r="AG45" s="275">
        <v>12.77041</v>
      </c>
      <c r="AH45" s="275">
        <v>14.757908710000001</v>
      </c>
      <c r="AI45" s="275">
        <v>13.596547666999999</v>
      </c>
      <c r="AJ45" s="275">
        <v>12.600100968</v>
      </c>
      <c r="AK45" s="275">
        <v>12.160983</v>
      </c>
      <c r="AL45" s="275">
        <v>14.84377871</v>
      </c>
      <c r="AM45" s="275">
        <v>16.155341613000001</v>
      </c>
      <c r="AN45" s="275">
        <v>14.826236786000001</v>
      </c>
      <c r="AO45" s="275">
        <v>12.865670968</v>
      </c>
      <c r="AP45" s="275">
        <v>10.351861333</v>
      </c>
      <c r="AQ45" s="275">
        <v>12.281432258000001</v>
      </c>
      <c r="AR45" s="275">
        <v>14.966290000000001</v>
      </c>
      <c r="AS45" s="275">
        <v>16.673793547999999</v>
      </c>
      <c r="AT45" s="275">
        <v>15.706797741999999</v>
      </c>
      <c r="AU45" s="275">
        <v>16.049683000000002</v>
      </c>
      <c r="AV45" s="275">
        <v>7.4599102902999999</v>
      </c>
      <c r="AW45" s="275">
        <v>6.6559449332999998</v>
      </c>
      <c r="AX45" s="275">
        <v>12.015459999999999</v>
      </c>
      <c r="AY45" s="275">
        <v>13.868969999999999</v>
      </c>
      <c r="AZ45" s="338">
        <v>12.234999999999999</v>
      </c>
      <c r="BA45" s="338">
        <v>11.500830000000001</v>
      </c>
      <c r="BB45" s="338">
        <v>9.4334939999999996</v>
      </c>
      <c r="BC45" s="338">
        <v>11.81113</v>
      </c>
      <c r="BD45" s="338">
        <v>14.353999999999999</v>
      </c>
      <c r="BE45" s="338">
        <v>16.432259999999999</v>
      </c>
      <c r="BF45" s="338">
        <v>15.85209</v>
      </c>
      <c r="BG45" s="338">
        <v>15.339779999999999</v>
      </c>
      <c r="BH45" s="338">
        <v>7.593699</v>
      </c>
      <c r="BI45" s="338">
        <v>6.7699740000000004</v>
      </c>
      <c r="BJ45" s="338">
        <v>12.569929999999999</v>
      </c>
      <c r="BK45" s="338">
        <v>14.126620000000001</v>
      </c>
      <c r="BL45" s="338">
        <v>12.395630000000001</v>
      </c>
      <c r="BM45" s="338">
        <v>11.72104</v>
      </c>
      <c r="BN45" s="338">
        <v>9.5886999999999993</v>
      </c>
      <c r="BO45" s="338">
        <v>12.21148</v>
      </c>
      <c r="BP45" s="338">
        <v>14.63785</v>
      </c>
      <c r="BQ45" s="338">
        <v>16.767910000000001</v>
      </c>
      <c r="BR45" s="338">
        <v>16.17332</v>
      </c>
      <c r="BS45" s="338">
        <v>15.69491</v>
      </c>
      <c r="BT45" s="338">
        <v>8.0612539999999999</v>
      </c>
      <c r="BU45" s="338">
        <v>7.0456430000000001</v>
      </c>
      <c r="BV45" s="338">
        <v>13.08494</v>
      </c>
    </row>
    <row r="46" spans="1:74" ht="11.1" customHeight="1" x14ac:dyDescent="0.2">
      <c r="A46" s="557" t="s">
        <v>433</v>
      </c>
      <c r="B46" s="560" t="s">
        <v>94</v>
      </c>
      <c r="C46" s="275">
        <v>588.51261290000002</v>
      </c>
      <c r="D46" s="275">
        <v>551.64151723999998</v>
      </c>
      <c r="E46" s="275">
        <v>518.86435484000003</v>
      </c>
      <c r="F46" s="275">
        <v>461.74363333000002</v>
      </c>
      <c r="G46" s="275">
        <v>529.15835484000002</v>
      </c>
      <c r="H46" s="275">
        <v>555.32309999999995</v>
      </c>
      <c r="I46" s="275">
        <v>543.67538709999997</v>
      </c>
      <c r="J46" s="275">
        <v>555.17864515999997</v>
      </c>
      <c r="K46" s="275">
        <v>554.83270000000005</v>
      </c>
      <c r="L46" s="275">
        <v>539.92783870999995</v>
      </c>
      <c r="M46" s="275">
        <v>496.32503333</v>
      </c>
      <c r="N46" s="275">
        <v>558.84067742000002</v>
      </c>
      <c r="O46" s="275">
        <v>588.26254839000001</v>
      </c>
      <c r="P46" s="275">
        <v>549.19417856999996</v>
      </c>
      <c r="Q46" s="275">
        <v>506.14529032000002</v>
      </c>
      <c r="R46" s="275">
        <v>419.79373333000001</v>
      </c>
      <c r="S46" s="275">
        <v>472.97396773999998</v>
      </c>
      <c r="T46" s="275">
        <v>536.67503333000002</v>
      </c>
      <c r="U46" s="275">
        <v>537.49483870999995</v>
      </c>
      <c r="V46" s="275">
        <v>550.44480644999999</v>
      </c>
      <c r="W46" s="275">
        <v>514.24289999999996</v>
      </c>
      <c r="X46" s="275">
        <v>514.42983871000001</v>
      </c>
      <c r="Y46" s="275">
        <v>553.52380000000005</v>
      </c>
      <c r="Z46" s="275">
        <v>577.78016129000002</v>
      </c>
      <c r="AA46" s="275">
        <v>586.12280644999998</v>
      </c>
      <c r="AB46" s="275">
        <v>525.64878570999997</v>
      </c>
      <c r="AC46" s="275">
        <v>486.46445161000003</v>
      </c>
      <c r="AD46" s="275">
        <v>494.04109999999997</v>
      </c>
      <c r="AE46" s="275">
        <v>544.14848386999995</v>
      </c>
      <c r="AF46" s="275">
        <v>591.86099999999999</v>
      </c>
      <c r="AG46" s="275">
        <v>596.31793547999996</v>
      </c>
      <c r="AH46" s="275">
        <v>583.14777418999995</v>
      </c>
      <c r="AI46" s="275">
        <v>577.78790000000004</v>
      </c>
      <c r="AJ46" s="275">
        <v>459.40941935000001</v>
      </c>
      <c r="AK46" s="275">
        <v>526.4701</v>
      </c>
      <c r="AL46" s="275">
        <v>589.82548386999997</v>
      </c>
      <c r="AM46" s="275">
        <v>603.01470968000001</v>
      </c>
      <c r="AN46" s="275">
        <v>570.03239285999996</v>
      </c>
      <c r="AO46" s="275">
        <v>488.06503226000001</v>
      </c>
      <c r="AP46" s="275">
        <v>471.33190000000002</v>
      </c>
      <c r="AQ46" s="275">
        <v>547.29006451999999</v>
      </c>
      <c r="AR46" s="275">
        <v>566.32183333</v>
      </c>
      <c r="AS46" s="275">
        <v>568.68954839000003</v>
      </c>
      <c r="AT46" s="275">
        <v>588.59535484000003</v>
      </c>
      <c r="AU46" s="275">
        <v>553.07420000000002</v>
      </c>
      <c r="AV46" s="275">
        <v>524.86351612999999</v>
      </c>
      <c r="AW46" s="275">
        <v>546.46933333000004</v>
      </c>
      <c r="AX46" s="275">
        <v>593.52229999999997</v>
      </c>
      <c r="AY46" s="275">
        <v>586.94989999999996</v>
      </c>
      <c r="AZ46" s="338">
        <v>538.56299999999999</v>
      </c>
      <c r="BA46" s="338">
        <v>503.37130000000002</v>
      </c>
      <c r="BB46" s="338">
        <v>460.90190000000001</v>
      </c>
      <c r="BC46" s="338">
        <v>494.85379999999998</v>
      </c>
      <c r="BD46" s="338">
        <v>549.34090000000003</v>
      </c>
      <c r="BE46" s="338">
        <v>567.59059999999999</v>
      </c>
      <c r="BF46" s="338">
        <v>566.20699999999999</v>
      </c>
      <c r="BG46" s="338">
        <v>550.55539999999996</v>
      </c>
      <c r="BH46" s="338">
        <v>496.72280000000001</v>
      </c>
      <c r="BI46" s="338">
        <v>517.6653</v>
      </c>
      <c r="BJ46" s="338">
        <v>572.25540000000001</v>
      </c>
      <c r="BK46" s="338">
        <v>582.08929999999998</v>
      </c>
      <c r="BL46" s="338">
        <v>566.09500000000003</v>
      </c>
      <c r="BM46" s="338">
        <v>510.85930000000002</v>
      </c>
      <c r="BN46" s="338">
        <v>467.75810000000001</v>
      </c>
      <c r="BO46" s="338">
        <v>502.21510000000001</v>
      </c>
      <c r="BP46" s="338">
        <v>557.5127</v>
      </c>
      <c r="BQ46" s="338">
        <v>576.03390000000002</v>
      </c>
      <c r="BR46" s="338">
        <v>574.62969999999996</v>
      </c>
      <c r="BS46" s="338">
        <v>558.74519999999995</v>
      </c>
      <c r="BT46" s="338">
        <v>504.11189999999999</v>
      </c>
      <c r="BU46" s="338">
        <v>525.36590000000001</v>
      </c>
      <c r="BV46" s="338">
        <v>580.7681</v>
      </c>
    </row>
    <row r="47" spans="1:74" ht="11.1" customHeight="1" x14ac:dyDescent="0.2">
      <c r="A47" s="557" t="s">
        <v>434</v>
      </c>
      <c r="B47" s="560" t="s">
        <v>414</v>
      </c>
      <c r="C47" s="275">
        <v>35.585853870999998</v>
      </c>
      <c r="D47" s="275">
        <v>38.27525</v>
      </c>
      <c r="E47" s="275">
        <v>45.655455484000001</v>
      </c>
      <c r="F47" s="275">
        <v>51.394343999999997</v>
      </c>
      <c r="G47" s="275">
        <v>45.521839354999997</v>
      </c>
      <c r="H47" s="275">
        <v>43.725945000000003</v>
      </c>
      <c r="I47" s="275">
        <v>41.236233226000003</v>
      </c>
      <c r="J47" s="275">
        <v>42.791269354999997</v>
      </c>
      <c r="K47" s="275">
        <v>40.731153667000001</v>
      </c>
      <c r="L47" s="275">
        <v>36.800501935</v>
      </c>
      <c r="M47" s="275">
        <v>36.454101999999999</v>
      </c>
      <c r="N47" s="275">
        <v>24.799388387</v>
      </c>
      <c r="O47" s="275">
        <v>29.377891935000001</v>
      </c>
      <c r="P47" s="275">
        <v>30.159403929</v>
      </c>
      <c r="Q47" s="275">
        <v>35.991822257999999</v>
      </c>
      <c r="R47" s="275">
        <v>45.176894666999999</v>
      </c>
      <c r="S47" s="275">
        <v>46.143322257999998</v>
      </c>
      <c r="T47" s="275">
        <v>49.586418666999997</v>
      </c>
      <c r="U47" s="275">
        <v>33.903943548000001</v>
      </c>
      <c r="V47" s="275">
        <v>43.068523870999996</v>
      </c>
      <c r="W47" s="275">
        <v>39.333154</v>
      </c>
      <c r="X47" s="275">
        <v>31.263015160999998</v>
      </c>
      <c r="Y47" s="275">
        <v>31.377008332999999</v>
      </c>
      <c r="Z47" s="275">
        <v>22.867300322999998</v>
      </c>
      <c r="AA47" s="275">
        <v>29.853470323</v>
      </c>
      <c r="AB47" s="275">
        <v>26.141972856999999</v>
      </c>
      <c r="AC47" s="275">
        <v>35.314680000000003</v>
      </c>
      <c r="AD47" s="275">
        <v>53.310966999999998</v>
      </c>
      <c r="AE47" s="275">
        <v>45.243680644999998</v>
      </c>
      <c r="AF47" s="275">
        <v>42.865758333000002</v>
      </c>
      <c r="AG47" s="275">
        <v>48.302640322999999</v>
      </c>
      <c r="AH47" s="275">
        <v>44.692267418999997</v>
      </c>
      <c r="AI47" s="275">
        <v>54.049306332999997</v>
      </c>
      <c r="AJ47" s="275">
        <v>53.602704838999998</v>
      </c>
      <c r="AK47" s="275">
        <v>46.301351332999999</v>
      </c>
      <c r="AL47" s="275">
        <v>35.616933871000001</v>
      </c>
      <c r="AM47" s="275">
        <v>42.639058386999999</v>
      </c>
      <c r="AN47" s="275">
        <v>46.334529643000003</v>
      </c>
      <c r="AO47" s="275">
        <v>44.534380323000001</v>
      </c>
      <c r="AP47" s="275">
        <v>45.947476332999997</v>
      </c>
      <c r="AQ47" s="275">
        <v>45.523247742000002</v>
      </c>
      <c r="AR47" s="275">
        <v>49.962064667</v>
      </c>
      <c r="AS47" s="275">
        <v>47.692521612999997</v>
      </c>
      <c r="AT47" s="275">
        <v>42.224521289999998</v>
      </c>
      <c r="AU47" s="275">
        <v>36.096404999999997</v>
      </c>
      <c r="AV47" s="275">
        <v>31.368865226</v>
      </c>
      <c r="AW47" s="275">
        <v>36.458345432999998</v>
      </c>
      <c r="AX47" s="275">
        <v>35.274090000000001</v>
      </c>
      <c r="AY47" s="275">
        <v>42.020560000000003</v>
      </c>
      <c r="AZ47" s="338">
        <v>44.123130000000003</v>
      </c>
      <c r="BA47" s="338">
        <v>39.676540000000003</v>
      </c>
      <c r="BB47" s="338">
        <v>43.848959999999998</v>
      </c>
      <c r="BC47" s="338">
        <v>51.983719999999998</v>
      </c>
      <c r="BD47" s="338">
        <v>50.651710000000001</v>
      </c>
      <c r="BE47" s="338">
        <v>46.930100000000003</v>
      </c>
      <c r="BF47" s="338">
        <v>42.6798</v>
      </c>
      <c r="BG47" s="338">
        <v>37.469470000000001</v>
      </c>
      <c r="BH47" s="338">
        <v>32.65</v>
      </c>
      <c r="BI47" s="338">
        <v>33.112679999999997</v>
      </c>
      <c r="BJ47" s="338">
        <v>34.940559999999998</v>
      </c>
      <c r="BK47" s="338">
        <v>43.52008</v>
      </c>
      <c r="BL47" s="338">
        <v>47.896270000000001</v>
      </c>
      <c r="BM47" s="338">
        <v>43.122669999999999</v>
      </c>
      <c r="BN47" s="338">
        <v>45.692729999999997</v>
      </c>
      <c r="BO47" s="338">
        <v>57.583930000000002</v>
      </c>
      <c r="BP47" s="338">
        <v>54.315089999999998</v>
      </c>
      <c r="BQ47" s="338">
        <v>47.034959999999998</v>
      </c>
      <c r="BR47" s="338">
        <v>45.159199999999998</v>
      </c>
      <c r="BS47" s="338">
        <v>39.607529999999997</v>
      </c>
      <c r="BT47" s="338">
        <v>33.028649999999999</v>
      </c>
      <c r="BU47" s="338">
        <v>33.875360000000001</v>
      </c>
      <c r="BV47" s="338">
        <v>37.574219999999997</v>
      </c>
    </row>
    <row r="48" spans="1:74" ht="11.1" customHeight="1" x14ac:dyDescent="0.2">
      <c r="A48" s="557" t="s">
        <v>435</v>
      </c>
      <c r="B48" s="558" t="s">
        <v>457</v>
      </c>
      <c r="C48" s="275">
        <v>201.68342967999999</v>
      </c>
      <c r="D48" s="275">
        <v>163.34864621</v>
      </c>
      <c r="E48" s="275">
        <v>187.90643935</v>
      </c>
      <c r="F48" s="275">
        <v>187.47129100000001</v>
      </c>
      <c r="G48" s="275">
        <v>168.65625097</v>
      </c>
      <c r="H48" s="275">
        <v>154.96542033</v>
      </c>
      <c r="I48" s="275">
        <v>106.48964065</v>
      </c>
      <c r="J48" s="275">
        <v>108.06114257999999</v>
      </c>
      <c r="K48" s="275">
        <v>131.83908767</v>
      </c>
      <c r="L48" s="275">
        <v>190.11433871</v>
      </c>
      <c r="M48" s="275">
        <v>185.79930899999999</v>
      </c>
      <c r="N48" s="275">
        <v>193.76308774</v>
      </c>
      <c r="O48" s="275">
        <v>238.06985839000001</v>
      </c>
      <c r="P48" s="275">
        <v>211.01812892999999</v>
      </c>
      <c r="Q48" s="275">
        <v>207.45026709999999</v>
      </c>
      <c r="R48" s="275">
        <v>231.87398933</v>
      </c>
      <c r="S48" s="275">
        <v>204.51325387</v>
      </c>
      <c r="T48" s="275">
        <v>166.92107733</v>
      </c>
      <c r="U48" s="275">
        <v>133.54591644999999</v>
      </c>
      <c r="V48" s="275">
        <v>116.31304839000001</v>
      </c>
      <c r="W48" s="275">
        <v>173.80461066999999</v>
      </c>
      <c r="X48" s="275">
        <v>200.40296387000001</v>
      </c>
      <c r="Y48" s="275">
        <v>259.43309467</v>
      </c>
      <c r="Z48" s="275">
        <v>203.92973871000001</v>
      </c>
      <c r="AA48" s="275">
        <v>278.39625999999998</v>
      </c>
      <c r="AB48" s="275">
        <v>231.40459643</v>
      </c>
      <c r="AC48" s="275">
        <v>249.38132644999999</v>
      </c>
      <c r="AD48" s="275">
        <v>264.42210467000001</v>
      </c>
      <c r="AE48" s="275">
        <v>201.36436548</v>
      </c>
      <c r="AF48" s="275">
        <v>179.49582167</v>
      </c>
      <c r="AG48" s="275">
        <v>157.65670097</v>
      </c>
      <c r="AH48" s="275">
        <v>115.98785516</v>
      </c>
      <c r="AI48" s="275">
        <v>169.58164099999999</v>
      </c>
      <c r="AJ48" s="275">
        <v>219.14424581</v>
      </c>
      <c r="AK48" s="275">
        <v>294.03963267</v>
      </c>
      <c r="AL48" s="275">
        <v>212.80997065</v>
      </c>
      <c r="AM48" s="275">
        <v>257.51157354999998</v>
      </c>
      <c r="AN48" s="275">
        <v>249.31739929</v>
      </c>
      <c r="AO48" s="275">
        <v>245.20721774</v>
      </c>
      <c r="AP48" s="275">
        <v>258.55793967</v>
      </c>
      <c r="AQ48" s="275">
        <v>232.16309742000001</v>
      </c>
      <c r="AR48" s="275">
        <v>163.80291600000001</v>
      </c>
      <c r="AS48" s="275">
        <v>144.52059903</v>
      </c>
      <c r="AT48" s="275">
        <v>158.15164709999999</v>
      </c>
      <c r="AU48" s="275">
        <v>201.08064332999999</v>
      </c>
      <c r="AV48" s="275">
        <v>256.81935026000002</v>
      </c>
      <c r="AW48" s="275">
        <v>299.69258437000002</v>
      </c>
      <c r="AX48" s="275">
        <v>257.45030000000003</v>
      </c>
      <c r="AY48" s="275">
        <v>274.64449999999999</v>
      </c>
      <c r="AZ48" s="338">
        <v>255.8715</v>
      </c>
      <c r="BA48" s="338">
        <v>261.41430000000003</v>
      </c>
      <c r="BB48" s="338">
        <v>287.62639999999999</v>
      </c>
      <c r="BC48" s="338">
        <v>258.8175</v>
      </c>
      <c r="BD48" s="338">
        <v>205.16409999999999</v>
      </c>
      <c r="BE48" s="338">
        <v>166.86750000000001</v>
      </c>
      <c r="BF48" s="338">
        <v>162.06880000000001</v>
      </c>
      <c r="BG48" s="338">
        <v>209.53749999999999</v>
      </c>
      <c r="BH48" s="338">
        <v>247.261</v>
      </c>
      <c r="BI48" s="338">
        <v>276.83170000000001</v>
      </c>
      <c r="BJ48" s="338">
        <v>267.26159999999999</v>
      </c>
      <c r="BK48" s="338">
        <v>289.00040000000001</v>
      </c>
      <c r="BL48" s="338">
        <v>271.44099999999997</v>
      </c>
      <c r="BM48" s="338">
        <v>280.90589999999997</v>
      </c>
      <c r="BN48" s="338">
        <v>306.68509999999998</v>
      </c>
      <c r="BO48" s="338">
        <v>276.2989</v>
      </c>
      <c r="BP48" s="338">
        <v>219.6096</v>
      </c>
      <c r="BQ48" s="338">
        <v>179.34780000000001</v>
      </c>
      <c r="BR48" s="338">
        <v>174.31530000000001</v>
      </c>
      <c r="BS48" s="338">
        <v>225.0102</v>
      </c>
      <c r="BT48" s="338">
        <v>264.2321</v>
      </c>
      <c r="BU48" s="338">
        <v>294.44319999999999</v>
      </c>
      <c r="BV48" s="338">
        <v>288.2525</v>
      </c>
    </row>
    <row r="49" spans="1:74" ht="11.1" customHeight="1" x14ac:dyDescent="0.2">
      <c r="A49" s="557" t="s">
        <v>436</v>
      </c>
      <c r="B49" s="560" t="s">
        <v>404</v>
      </c>
      <c r="C49" s="275">
        <v>4.2776845160999999</v>
      </c>
      <c r="D49" s="275">
        <v>4.2986706896999998</v>
      </c>
      <c r="E49" s="275">
        <v>4.0033954839000003</v>
      </c>
      <c r="F49" s="275">
        <v>3.7895533333000002</v>
      </c>
      <c r="G49" s="275">
        <v>4.761946129</v>
      </c>
      <c r="H49" s="275">
        <v>4.9409953333000001</v>
      </c>
      <c r="I49" s="275">
        <v>4.7523545160999996</v>
      </c>
      <c r="J49" s="275">
        <v>4.8865374193999997</v>
      </c>
      <c r="K49" s="275">
        <v>4.4344720000000004</v>
      </c>
      <c r="L49" s="275">
        <v>4.3303438710000002</v>
      </c>
      <c r="M49" s="275">
        <v>4.3016816667000004</v>
      </c>
      <c r="N49" s="275">
        <v>4.0121016128999996</v>
      </c>
      <c r="O49" s="275">
        <v>3.8320396774000001</v>
      </c>
      <c r="P49" s="275">
        <v>3.8254935714</v>
      </c>
      <c r="Q49" s="275">
        <v>4.1359032257999999</v>
      </c>
      <c r="R49" s="275">
        <v>3.9207070000000002</v>
      </c>
      <c r="S49" s="275">
        <v>3.2924629032000001</v>
      </c>
      <c r="T49" s="275">
        <v>4.2798663333000002</v>
      </c>
      <c r="U49" s="275">
        <v>4.6627206452000003</v>
      </c>
      <c r="V49" s="275">
        <v>4.9770609676999999</v>
      </c>
      <c r="W49" s="275">
        <v>4.5033263333000004</v>
      </c>
      <c r="X49" s="275">
        <v>4.2297325806000003</v>
      </c>
      <c r="Y49" s="275">
        <v>4.5082430000000002</v>
      </c>
      <c r="Z49" s="275">
        <v>4.0553264516</v>
      </c>
      <c r="AA49" s="275">
        <v>4.0422512903000003</v>
      </c>
      <c r="AB49" s="275">
        <v>3.3216485713999999</v>
      </c>
      <c r="AC49" s="275">
        <v>3.9552641935000001</v>
      </c>
      <c r="AD49" s="275">
        <v>4.8833409999999997</v>
      </c>
      <c r="AE49" s="275">
        <v>4.431476129</v>
      </c>
      <c r="AF49" s="275">
        <v>4.5655609999999998</v>
      </c>
      <c r="AG49" s="275">
        <v>4.9382700000000002</v>
      </c>
      <c r="AH49" s="275">
        <v>4.8400974194000002</v>
      </c>
      <c r="AI49" s="275">
        <v>4.626773</v>
      </c>
      <c r="AJ49" s="275">
        <v>3.899263871</v>
      </c>
      <c r="AK49" s="275">
        <v>4.5666793332999998</v>
      </c>
      <c r="AL49" s="275">
        <v>4.1168158065</v>
      </c>
      <c r="AM49" s="275">
        <v>3.9122470967999998</v>
      </c>
      <c r="AN49" s="275">
        <v>3.9170217856999998</v>
      </c>
      <c r="AO49" s="275">
        <v>4.0949483870999996</v>
      </c>
      <c r="AP49" s="275">
        <v>4.9927200000000003</v>
      </c>
      <c r="AQ49" s="275">
        <v>4.6497496774</v>
      </c>
      <c r="AR49" s="275">
        <v>4.9162243332999997</v>
      </c>
      <c r="AS49" s="275">
        <v>4.9184932257999998</v>
      </c>
      <c r="AT49" s="275">
        <v>5.1373283871000002</v>
      </c>
      <c r="AU49" s="275">
        <v>5.0094799999999999</v>
      </c>
      <c r="AV49" s="275">
        <v>4.5356077418999998</v>
      </c>
      <c r="AW49" s="275">
        <v>4.6547094667</v>
      </c>
      <c r="AX49" s="275">
        <v>4.2539759999999998</v>
      </c>
      <c r="AY49" s="275">
        <v>4.0259530000000003</v>
      </c>
      <c r="AZ49" s="338">
        <v>3.9168020000000001</v>
      </c>
      <c r="BA49" s="338">
        <v>4.3032159999999999</v>
      </c>
      <c r="BB49" s="338">
        <v>4.6550019999999996</v>
      </c>
      <c r="BC49" s="338">
        <v>4.4680710000000001</v>
      </c>
      <c r="BD49" s="338">
        <v>4.9935739999999997</v>
      </c>
      <c r="BE49" s="338">
        <v>4.9921680000000004</v>
      </c>
      <c r="BF49" s="338">
        <v>5.2281579999999996</v>
      </c>
      <c r="BG49" s="338">
        <v>4.9854200000000004</v>
      </c>
      <c r="BH49" s="338">
        <v>4.596177</v>
      </c>
      <c r="BI49" s="338">
        <v>4.7461000000000002</v>
      </c>
      <c r="BJ49" s="338">
        <v>4.3660199999999998</v>
      </c>
      <c r="BK49" s="338">
        <v>4.059615</v>
      </c>
      <c r="BL49" s="338">
        <v>3.968289</v>
      </c>
      <c r="BM49" s="338">
        <v>4.3443589999999999</v>
      </c>
      <c r="BN49" s="338">
        <v>4.7103390000000003</v>
      </c>
      <c r="BO49" s="338">
        <v>4.5201609999999999</v>
      </c>
      <c r="BP49" s="338">
        <v>5.0338450000000003</v>
      </c>
      <c r="BQ49" s="338">
        <v>5.0238129999999996</v>
      </c>
      <c r="BR49" s="338">
        <v>5.2630270000000001</v>
      </c>
      <c r="BS49" s="338">
        <v>5.0317790000000002</v>
      </c>
      <c r="BT49" s="338">
        <v>4.6586210000000001</v>
      </c>
      <c r="BU49" s="338">
        <v>4.8095020000000002</v>
      </c>
      <c r="BV49" s="338">
        <v>4.4203659999999996</v>
      </c>
    </row>
    <row r="50" spans="1:74" ht="11.1" customHeight="1" x14ac:dyDescent="0.2">
      <c r="A50" s="557" t="s">
        <v>437</v>
      </c>
      <c r="B50" s="558" t="s">
        <v>406</v>
      </c>
      <c r="C50" s="275">
        <v>2665.3824344999998</v>
      </c>
      <c r="D50" s="275">
        <v>2604.1934016999999</v>
      </c>
      <c r="E50" s="275">
        <v>2331.2004434999999</v>
      </c>
      <c r="F50" s="275">
        <v>2257.6837067000001</v>
      </c>
      <c r="G50" s="275">
        <v>2417.9368932000002</v>
      </c>
      <c r="H50" s="275">
        <v>2761.2883783000002</v>
      </c>
      <c r="I50" s="275">
        <v>3131.4626658000002</v>
      </c>
      <c r="J50" s="275">
        <v>2837.3686229</v>
      </c>
      <c r="K50" s="275">
        <v>2446.4098297</v>
      </c>
      <c r="L50" s="275">
        <v>2314.8536690000001</v>
      </c>
      <c r="M50" s="275">
        <v>2462.27153</v>
      </c>
      <c r="N50" s="275">
        <v>2625.6430261</v>
      </c>
      <c r="O50" s="275">
        <v>2760.5206484</v>
      </c>
      <c r="P50" s="275">
        <v>2729.2509003999999</v>
      </c>
      <c r="Q50" s="275">
        <v>2547.6611542000001</v>
      </c>
      <c r="R50" s="275">
        <v>2336.8558429999998</v>
      </c>
      <c r="S50" s="275">
        <v>2361.1748619</v>
      </c>
      <c r="T50" s="275">
        <v>2608.7388876999999</v>
      </c>
      <c r="U50" s="275">
        <v>2854.667989</v>
      </c>
      <c r="V50" s="275">
        <v>2797.1915677000002</v>
      </c>
      <c r="W50" s="275">
        <v>2530.8024217000002</v>
      </c>
      <c r="X50" s="275">
        <v>2415.2921984</v>
      </c>
      <c r="Y50" s="275">
        <v>2565.6862593000001</v>
      </c>
      <c r="Z50" s="275">
        <v>2801.9993451999999</v>
      </c>
      <c r="AA50" s="275">
        <v>3016.0546942000001</v>
      </c>
      <c r="AB50" s="275">
        <v>2857.9217093000002</v>
      </c>
      <c r="AC50" s="275">
        <v>2638.7549042000001</v>
      </c>
      <c r="AD50" s="275">
        <v>2306.9245649999998</v>
      </c>
      <c r="AE50" s="275">
        <v>2355.8750538999998</v>
      </c>
      <c r="AF50" s="275">
        <v>2704.2486287000002</v>
      </c>
      <c r="AG50" s="275">
        <v>2759.8936641999999</v>
      </c>
      <c r="AH50" s="275">
        <v>2825.6587674000002</v>
      </c>
      <c r="AI50" s="275">
        <v>2485.2727547</v>
      </c>
      <c r="AJ50" s="275">
        <v>2319.3918548000001</v>
      </c>
      <c r="AK50" s="275">
        <v>2599.369608</v>
      </c>
      <c r="AL50" s="275">
        <v>2642.5856660999998</v>
      </c>
      <c r="AM50" s="275">
        <v>2842.0354603000001</v>
      </c>
      <c r="AN50" s="275">
        <v>2953.0082643000001</v>
      </c>
      <c r="AO50" s="275">
        <v>2494.3145506000001</v>
      </c>
      <c r="AP50" s="275">
        <v>2237.6036997000001</v>
      </c>
      <c r="AQ50" s="275">
        <v>2287.1301545000001</v>
      </c>
      <c r="AR50" s="275">
        <v>2622.3219552999999</v>
      </c>
      <c r="AS50" s="275">
        <v>2830.1819031999999</v>
      </c>
      <c r="AT50" s="275">
        <v>2751.5354996999999</v>
      </c>
      <c r="AU50" s="275">
        <v>2608.9753740000001</v>
      </c>
      <c r="AV50" s="275">
        <v>2338.5392912000002</v>
      </c>
      <c r="AW50" s="275">
        <v>2297.4947714999998</v>
      </c>
      <c r="AX50" s="275">
        <v>2513.8580000000002</v>
      </c>
      <c r="AY50" s="275">
        <v>2781.64</v>
      </c>
      <c r="AZ50" s="338">
        <v>2704.0210000000002</v>
      </c>
      <c r="BA50" s="338">
        <v>2501.085</v>
      </c>
      <c r="BB50" s="338">
        <v>2282.1640000000002</v>
      </c>
      <c r="BC50" s="338">
        <v>2307.585</v>
      </c>
      <c r="BD50" s="338">
        <v>2694.9749999999999</v>
      </c>
      <c r="BE50" s="338">
        <v>2953.027</v>
      </c>
      <c r="BF50" s="338">
        <v>2897.297</v>
      </c>
      <c r="BG50" s="338">
        <v>2535.4949999999999</v>
      </c>
      <c r="BH50" s="338">
        <v>2412.9630000000002</v>
      </c>
      <c r="BI50" s="338">
        <v>2385.0250000000001</v>
      </c>
      <c r="BJ50" s="338">
        <v>2668.1109999999999</v>
      </c>
      <c r="BK50" s="338">
        <v>2841.9760000000001</v>
      </c>
      <c r="BL50" s="338">
        <v>2784.1019999999999</v>
      </c>
      <c r="BM50" s="338">
        <v>2548.9229999999998</v>
      </c>
      <c r="BN50" s="338">
        <v>2318.6889999999999</v>
      </c>
      <c r="BO50" s="338">
        <v>2341.9490000000001</v>
      </c>
      <c r="BP50" s="338">
        <v>2711.6190000000001</v>
      </c>
      <c r="BQ50" s="338">
        <v>2961.6729999999998</v>
      </c>
      <c r="BR50" s="338">
        <v>2900.6129999999998</v>
      </c>
      <c r="BS50" s="338">
        <v>2543.6750000000002</v>
      </c>
      <c r="BT50" s="338">
        <v>2445.8319999999999</v>
      </c>
      <c r="BU50" s="338">
        <v>2415.8519999999999</v>
      </c>
      <c r="BV50" s="338">
        <v>2700.0949999999998</v>
      </c>
    </row>
    <row r="51" spans="1:74" ht="11.1" customHeight="1" x14ac:dyDescent="0.2">
      <c r="A51" s="551"/>
      <c r="B51" s="131" t="s">
        <v>438</v>
      </c>
      <c r="C51" s="251"/>
      <c r="D51" s="251"/>
      <c r="E51" s="251"/>
      <c r="F51" s="251"/>
      <c r="G51" s="251"/>
      <c r="H51" s="251"/>
      <c r="I51" s="251"/>
      <c r="J51" s="251"/>
      <c r="K51" s="251"/>
      <c r="L51" s="251"/>
      <c r="M51" s="251"/>
      <c r="N51" s="251"/>
      <c r="O51" s="251"/>
      <c r="P51" s="251"/>
      <c r="Q51" s="251"/>
      <c r="R51" s="251"/>
      <c r="S51" s="251"/>
      <c r="T51" s="251"/>
      <c r="U51" s="251"/>
      <c r="V51" s="251"/>
      <c r="W51" s="251"/>
      <c r="X51" s="251"/>
      <c r="Y51" s="251"/>
      <c r="Z51" s="251"/>
      <c r="AA51" s="251"/>
      <c r="AB51" s="251"/>
      <c r="AC51" s="251"/>
      <c r="AD51" s="251"/>
      <c r="AE51" s="251"/>
      <c r="AF51" s="251"/>
      <c r="AG51" s="251"/>
      <c r="AH51" s="251"/>
      <c r="AI51" s="251"/>
      <c r="AJ51" s="251"/>
      <c r="AK51" s="251"/>
      <c r="AL51" s="251"/>
      <c r="AM51" s="251"/>
      <c r="AN51" s="251"/>
      <c r="AO51" s="251"/>
      <c r="AP51" s="251"/>
      <c r="AQ51" s="251"/>
      <c r="AR51" s="251"/>
      <c r="AS51" s="251"/>
      <c r="AT51" s="251"/>
      <c r="AU51" s="251"/>
      <c r="AV51" s="251"/>
      <c r="AW51" s="251"/>
      <c r="AX51" s="251"/>
      <c r="AY51" s="251"/>
      <c r="AZ51" s="364"/>
      <c r="BA51" s="364"/>
      <c r="BB51" s="364"/>
      <c r="BC51" s="364"/>
      <c r="BD51" s="364"/>
      <c r="BE51" s="364"/>
      <c r="BF51" s="364"/>
      <c r="BG51" s="364"/>
      <c r="BH51" s="364"/>
      <c r="BI51" s="364"/>
      <c r="BJ51" s="364"/>
      <c r="BK51" s="364"/>
      <c r="BL51" s="364"/>
      <c r="BM51" s="364"/>
      <c r="BN51" s="364"/>
      <c r="BO51" s="364"/>
      <c r="BP51" s="364"/>
      <c r="BQ51" s="364"/>
      <c r="BR51" s="364"/>
      <c r="BS51" s="364"/>
      <c r="BT51" s="364"/>
      <c r="BU51" s="364"/>
      <c r="BV51" s="364"/>
    </row>
    <row r="52" spans="1:74" ht="11.1" customHeight="1" x14ac:dyDescent="0.2">
      <c r="A52" s="557" t="s">
        <v>439</v>
      </c>
      <c r="B52" s="558" t="s">
        <v>91</v>
      </c>
      <c r="C52" s="275">
        <v>595.78651419000005</v>
      </c>
      <c r="D52" s="275">
        <v>566.89729723999994</v>
      </c>
      <c r="E52" s="275">
        <v>458.88641870999999</v>
      </c>
      <c r="F52" s="275">
        <v>402.39028266999998</v>
      </c>
      <c r="G52" s="275">
        <v>423.77531773999999</v>
      </c>
      <c r="H52" s="275">
        <v>512.26262133</v>
      </c>
      <c r="I52" s="275">
        <v>568.87322742000003</v>
      </c>
      <c r="J52" s="275">
        <v>623.09217677000004</v>
      </c>
      <c r="K52" s="275">
        <v>619.49378933000003</v>
      </c>
      <c r="L52" s="275">
        <v>622.52936483999997</v>
      </c>
      <c r="M52" s="275">
        <v>612.94909732999997</v>
      </c>
      <c r="N52" s="275">
        <v>614.37821484000006</v>
      </c>
      <c r="O52" s="275">
        <v>629.77024355000003</v>
      </c>
      <c r="P52" s="275">
        <v>600.99916213999995</v>
      </c>
      <c r="Q52" s="275">
        <v>580.69658871000001</v>
      </c>
      <c r="R52" s="275">
        <v>512.36392266999997</v>
      </c>
      <c r="S52" s="275">
        <v>529.58405418999996</v>
      </c>
      <c r="T52" s="275">
        <v>591.19834833000004</v>
      </c>
      <c r="U52" s="275">
        <v>622.81100129000004</v>
      </c>
      <c r="V52" s="275">
        <v>642.02439355000001</v>
      </c>
      <c r="W52" s="275">
        <v>593.51477599999998</v>
      </c>
      <c r="X52" s="275">
        <v>588.55581418999998</v>
      </c>
      <c r="Y52" s="275">
        <v>592.86166866999997</v>
      </c>
      <c r="Z52" s="275">
        <v>603.78412097</v>
      </c>
      <c r="AA52" s="275">
        <v>621.97561644999996</v>
      </c>
      <c r="AB52" s="275">
        <v>622.272605</v>
      </c>
      <c r="AC52" s="275">
        <v>517.55240774000004</v>
      </c>
      <c r="AD52" s="275">
        <v>470.20808067000002</v>
      </c>
      <c r="AE52" s="275">
        <v>477.23048581</v>
      </c>
      <c r="AF52" s="275">
        <v>540.51715300000001</v>
      </c>
      <c r="AG52" s="275">
        <v>645.15867871</v>
      </c>
      <c r="AH52" s="275">
        <v>641.70910676999995</v>
      </c>
      <c r="AI52" s="275">
        <v>609.01712233000001</v>
      </c>
      <c r="AJ52" s="275">
        <v>547.89100289999999</v>
      </c>
      <c r="AK52" s="275">
        <v>549.14480300000002</v>
      </c>
      <c r="AL52" s="275">
        <v>575.97585160999995</v>
      </c>
      <c r="AM52" s="275">
        <v>552.20696065000004</v>
      </c>
      <c r="AN52" s="275">
        <v>484.00774785999999</v>
      </c>
      <c r="AO52" s="275">
        <v>477.74199773999999</v>
      </c>
      <c r="AP52" s="275">
        <v>442.16504533</v>
      </c>
      <c r="AQ52" s="275">
        <v>479.25007484000002</v>
      </c>
      <c r="AR52" s="275">
        <v>566.75582532999999</v>
      </c>
      <c r="AS52" s="275">
        <v>601.98004226</v>
      </c>
      <c r="AT52" s="275">
        <v>604.03981128999999</v>
      </c>
      <c r="AU52" s="275">
        <v>553.73247200000003</v>
      </c>
      <c r="AV52" s="275">
        <v>517.26465934999999</v>
      </c>
      <c r="AW52" s="275">
        <v>499.1482757</v>
      </c>
      <c r="AX52" s="275">
        <v>567.57899999999995</v>
      </c>
      <c r="AY52" s="275">
        <v>543.71759999999995</v>
      </c>
      <c r="AZ52" s="338">
        <v>528.30960000000005</v>
      </c>
      <c r="BA52" s="338">
        <v>579.29300000000001</v>
      </c>
      <c r="BB52" s="338">
        <v>456.23989999999998</v>
      </c>
      <c r="BC52" s="338">
        <v>449.01150000000001</v>
      </c>
      <c r="BD52" s="338">
        <v>530.47550000000001</v>
      </c>
      <c r="BE52" s="338">
        <v>542.66729999999995</v>
      </c>
      <c r="BF52" s="338">
        <v>574.97040000000004</v>
      </c>
      <c r="BG52" s="338">
        <v>574.37469999999996</v>
      </c>
      <c r="BH52" s="338">
        <v>539.79939999999999</v>
      </c>
      <c r="BI52" s="338">
        <v>576.89790000000005</v>
      </c>
      <c r="BJ52" s="338">
        <v>682.63440000000003</v>
      </c>
      <c r="BK52" s="338">
        <v>612.18880000000001</v>
      </c>
      <c r="BL52" s="338">
        <v>571.05259999999998</v>
      </c>
      <c r="BM52" s="338">
        <v>613.98389999999995</v>
      </c>
      <c r="BN52" s="338">
        <v>470.63290000000001</v>
      </c>
      <c r="BO52" s="338">
        <v>436.41649999999998</v>
      </c>
      <c r="BP52" s="338">
        <v>496.05040000000002</v>
      </c>
      <c r="BQ52" s="338">
        <v>528.66030000000001</v>
      </c>
      <c r="BR52" s="338">
        <v>578.67409999999995</v>
      </c>
      <c r="BS52" s="338">
        <v>578.21879999999999</v>
      </c>
      <c r="BT52" s="338">
        <v>571.50890000000004</v>
      </c>
      <c r="BU52" s="338">
        <v>587.67740000000003</v>
      </c>
      <c r="BV52" s="338">
        <v>674.76509999999996</v>
      </c>
    </row>
    <row r="53" spans="1:74" ht="11.1" customHeight="1" x14ac:dyDescent="0.2">
      <c r="A53" s="557" t="s">
        <v>440</v>
      </c>
      <c r="B53" s="558" t="s">
        <v>92</v>
      </c>
      <c r="C53" s="275">
        <v>576.47903902999997</v>
      </c>
      <c r="D53" s="275">
        <v>617.91196759000002</v>
      </c>
      <c r="E53" s="275">
        <v>543.78317289999995</v>
      </c>
      <c r="F53" s="275">
        <v>500.91131567000002</v>
      </c>
      <c r="G53" s="275">
        <v>505.26202934999998</v>
      </c>
      <c r="H53" s="275">
        <v>582.72650266999995</v>
      </c>
      <c r="I53" s="275">
        <v>688.65996710000002</v>
      </c>
      <c r="J53" s="275">
        <v>858.28360452000004</v>
      </c>
      <c r="K53" s="275">
        <v>775.78160400000002</v>
      </c>
      <c r="L53" s="275">
        <v>668.65727676999995</v>
      </c>
      <c r="M53" s="275">
        <v>550.81840399999999</v>
      </c>
      <c r="N53" s="275">
        <v>508.22656194000001</v>
      </c>
      <c r="O53" s="275">
        <v>586.30709677000004</v>
      </c>
      <c r="P53" s="275">
        <v>578.47829571</v>
      </c>
      <c r="Q53" s="275">
        <v>531.54435774000001</v>
      </c>
      <c r="R53" s="275">
        <v>459.03227399999997</v>
      </c>
      <c r="S53" s="275">
        <v>453.12754258000001</v>
      </c>
      <c r="T53" s="275">
        <v>631.80521599999997</v>
      </c>
      <c r="U53" s="275">
        <v>817.53269322999995</v>
      </c>
      <c r="V53" s="275">
        <v>846.47349677</v>
      </c>
      <c r="W53" s="275">
        <v>786.75581799999998</v>
      </c>
      <c r="X53" s="275">
        <v>623.15919934999999</v>
      </c>
      <c r="Y53" s="275">
        <v>622.64524132999998</v>
      </c>
      <c r="Z53" s="275">
        <v>747.88718355000003</v>
      </c>
      <c r="AA53" s="275">
        <v>627.52529000000004</v>
      </c>
      <c r="AB53" s="275">
        <v>639.00774071000001</v>
      </c>
      <c r="AC53" s="275">
        <v>460.40690774000001</v>
      </c>
      <c r="AD53" s="275">
        <v>458.15413100000001</v>
      </c>
      <c r="AE53" s="275">
        <v>492.80802258</v>
      </c>
      <c r="AF53" s="275">
        <v>559.82942000000003</v>
      </c>
      <c r="AG53" s="275">
        <v>786.10986032000005</v>
      </c>
      <c r="AH53" s="275">
        <v>817.79296194000005</v>
      </c>
      <c r="AI53" s="275">
        <v>830.77030966999996</v>
      </c>
      <c r="AJ53" s="275">
        <v>734.85562031999996</v>
      </c>
      <c r="AK53" s="275">
        <v>594.01462700000002</v>
      </c>
      <c r="AL53" s="275">
        <v>578.28160161000005</v>
      </c>
      <c r="AM53" s="275">
        <v>550.34146128999998</v>
      </c>
      <c r="AN53" s="275">
        <v>454.62448928999999</v>
      </c>
      <c r="AO53" s="275">
        <v>474.17570903000001</v>
      </c>
      <c r="AP53" s="275">
        <v>535.46059433000005</v>
      </c>
      <c r="AQ53" s="275">
        <v>513.24266354999997</v>
      </c>
      <c r="AR53" s="275">
        <v>788.89544233000004</v>
      </c>
      <c r="AS53" s="275">
        <v>854.84900000000005</v>
      </c>
      <c r="AT53" s="275">
        <v>896.48410419000004</v>
      </c>
      <c r="AU53" s="275">
        <v>867.50134833000004</v>
      </c>
      <c r="AV53" s="275">
        <v>774.72834583999997</v>
      </c>
      <c r="AW53" s="275">
        <v>652.48406333000003</v>
      </c>
      <c r="AX53" s="275">
        <v>710.00049999999999</v>
      </c>
      <c r="AY53" s="275">
        <v>642.57180000000005</v>
      </c>
      <c r="AZ53" s="338">
        <v>555.09670000000006</v>
      </c>
      <c r="BA53" s="338">
        <v>537.33550000000002</v>
      </c>
      <c r="BB53" s="338">
        <v>495.98540000000003</v>
      </c>
      <c r="BC53" s="338">
        <v>492.92430000000002</v>
      </c>
      <c r="BD53" s="338">
        <v>595.98379999999997</v>
      </c>
      <c r="BE53" s="338">
        <v>761.35180000000003</v>
      </c>
      <c r="BF53" s="338">
        <v>853.15840000000003</v>
      </c>
      <c r="BG53" s="338">
        <v>777.82219999999995</v>
      </c>
      <c r="BH53" s="338">
        <v>681.08640000000003</v>
      </c>
      <c r="BI53" s="338">
        <v>628.68470000000002</v>
      </c>
      <c r="BJ53" s="338">
        <v>636.22119999999995</v>
      </c>
      <c r="BK53" s="338">
        <v>561.65160000000003</v>
      </c>
      <c r="BL53" s="338">
        <v>495.90030000000002</v>
      </c>
      <c r="BM53" s="338">
        <v>476.03019999999998</v>
      </c>
      <c r="BN53" s="338">
        <v>447.99180000000001</v>
      </c>
      <c r="BO53" s="338">
        <v>462.13690000000003</v>
      </c>
      <c r="BP53" s="338">
        <v>590.95280000000002</v>
      </c>
      <c r="BQ53" s="338">
        <v>736.90380000000005</v>
      </c>
      <c r="BR53" s="338">
        <v>840.00480000000005</v>
      </c>
      <c r="BS53" s="338">
        <v>775.42089999999996</v>
      </c>
      <c r="BT53" s="338">
        <v>674.43849999999998</v>
      </c>
      <c r="BU53" s="338">
        <v>627.0498</v>
      </c>
      <c r="BV53" s="338">
        <v>648.00419999999997</v>
      </c>
    </row>
    <row r="54" spans="1:74" ht="11.1" customHeight="1" x14ac:dyDescent="0.2">
      <c r="A54" s="557" t="s">
        <v>441</v>
      </c>
      <c r="B54" s="560" t="s">
        <v>390</v>
      </c>
      <c r="C54" s="275">
        <v>28.501669031999999</v>
      </c>
      <c r="D54" s="275">
        <v>25.719121034</v>
      </c>
      <c r="E54" s="275">
        <v>25.042440644999999</v>
      </c>
      <c r="F54" s="275">
        <v>24.139895332999998</v>
      </c>
      <c r="G54" s="275">
        <v>24.170220645000001</v>
      </c>
      <c r="H54" s="275">
        <v>23.677047333000001</v>
      </c>
      <c r="I54" s="275">
        <v>24.467074838999999</v>
      </c>
      <c r="J54" s="275">
        <v>26.306889354999999</v>
      </c>
      <c r="K54" s="275">
        <v>25.313535999999999</v>
      </c>
      <c r="L54" s="275">
        <v>25.968480645</v>
      </c>
      <c r="M54" s="275">
        <v>24.668331999999999</v>
      </c>
      <c r="N54" s="275">
        <v>33.923020645000001</v>
      </c>
      <c r="O54" s="275">
        <v>25.677615805999999</v>
      </c>
      <c r="P54" s="275">
        <v>23.080823929000001</v>
      </c>
      <c r="Q54" s="275">
        <v>24.212428710000001</v>
      </c>
      <c r="R54" s="275">
        <v>24.118177667000001</v>
      </c>
      <c r="S54" s="275">
        <v>24.050769355</v>
      </c>
      <c r="T54" s="275">
        <v>22.526771666999998</v>
      </c>
      <c r="U54" s="275">
        <v>23.544694516</v>
      </c>
      <c r="V54" s="275">
        <v>23.778595160999998</v>
      </c>
      <c r="W54" s="275">
        <v>23.976943333000001</v>
      </c>
      <c r="X54" s="275">
        <v>25.199947419000001</v>
      </c>
      <c r="Y54" s="275">
        <v>24.650144666999999</v>
      </c>
      <c r="Z54" s="275">
        <v>24.306978709999999</v>
      </c>
      <c r="AA54" s="275">
        <v>21.712988710000001</v>
      </c>
      <c r="AB54" s="275">
        <v>24.202280714</v>
      </c>
      <c r="AC54" s="275">
        <v>21.804543871</v>
      </c>
      <c r="AD54" s="275">
        <v>20.497997333000001</v>
      </c>
      <c r="AE54" s="275">
        <v>21.748745805999999</v>
      </c>
      <c r="AF54" s="275">
        <v>19.971556</v>
      </c>
      <c r="AG54" s="275">
        <v>21.427379999999999</v>
      </c>
      <c r="AH54" s="275">
        <v>23.425561290000001</v>
      </c>
      <c r="AI54" s="275">
        <v>25.014499000000001</v>
      </c>
      <c r="AJ54" s="275">
        <v>23.924650645</v>
      </c>
      <c r="AK54" s="275">
        <v>21.618305332999999</v>
      </c>
      <c r="AL54" s="275">
        <v>21.547236774000002</v>
      </c>
      <c r="AM54" s="275">
        <v>22.563684515999999</v>
      </c>
      <c r="AN54" s="275">
        <v>25.541412142999999</v>
      </c>
      <c r="AO54" s="275">
        <v>21.166090322999999</v>
      </c>
      <c r="AP54" s="275">
        <v>22.672109333000002</v>
      </c>
      <c r="AQ54" s="275">
        <v>21.995426128999998</v>
      </c>
      <c r="AR54" s="275">
        <v>22.942745333000001</v>
      </c>
      <c r="AS54" s="275">
        <v>24.323116773999999</v>
      </c>
      <c r="AT54" s="275">
        <v>25.462967742</v>
      </c>
      <c r="AU54" s="275">
        <v>24.394907332999999</v>
      </c>
      <c r="AV54" s="275">
        <v>23.858936676999999</v>
      </c>
      <c r="AW54" s="275">
        <v>23.222578633000001</v>
      </c>
      <c r="AX54" s="275">
        <v>23.160129999999999</v>
      </c>
      <c r="AY54" s="275">
        <v>24.88186</v>
      </c>
      <c r="AZ54" s="338">
        <v>23.603590000000001</v>
      </c>
      <c r="BA54" s="338">
        <v>26.16395</v>
      </c>
      <c r="BB54" s="338">
        <v>24.150670000000002</v>
      </c>
      <c r="BC54" s="338">
        <v>25.26163</v>
      </c>
      <c r="BD54" s="338">
        <v>26.050909999999998</v>
      </c>
      <c r="BE54" s="338">
        <v>25.486689999999999</v>
      </c>
      <c r="BF54" s="338">
        <v>27.239039999999999</v>
      </c>
      <c r="BG54" s="338">
        <v>26.890789999999999</v>
      </c>
      <c r="BH54" s="338">
        <v>27.258420000000001</v>
      </c>
      <c r="BI54" s="338">
        <v>27.504079999999998</v>
      </c>
      <c r="BJ54" s="338">
        <v>28.62434</v>
      </c>
      <c r="BK54" s="338">
        <v>27.131129999999999</v>
      </c>
      <c r="BL54" s="338">
        <v>25.446349999999999</v>
      </c>
      <c r="BM54" s="338">
        <v>27.439810000000001</v>
      </c>
      <c r="BN54" s="338">
        <v>25.24701</v>
      </c>
      <c r="BO54" s="338">
        <v>25.73696</v>
      </c>
      <c r="BP54" s="338">
        <v>26.826789999999999</v>
      </c>
      <c r="BQ54" s="338">
        <v>26.357849999999999</v>
      </c>
      <c r="BR54" s="338">
        <v>28.30003</v>
      </c>
      <c r="BS54" s="338">
        <v>27.740670000000001</v>
      </c>
      <c r="BT54" s="338">
        <v>28.118320000000001</v>
      </c>
      <c r="BU54" s="338">
        <v>27.810449999999999</v>
      </c>
      <c r="BV54" s="338">
        <v>28.465399999999999</v>
      </c>
    </row>
    <row r="55" spans="1:74" ht="11.1" customHeight="1" x14ac:dyDescent="0.2">
      <c r="A55" s="557" t="s">
        <v>442</v>
      </c>
      <c r="B55" s="560" t="s">
        <v>93</v>
      </c>
      <c r="C55" s="275">
        <v>7.0776641935000004</v>
      </c>
      <c r="D55" s="275">
        <v>7.0336279309999998</v>
      </c>
      <c r="E55" s="275">
        <v>6.9085658065000004</v>
      </c>
      <c r="F55" s="275">
        <v>6.4673309999999997</v>
      </c>
      <c r="G55" s="275">
        <v>6.2387551613000003</v>
      </c>
      <c r="H55" s="275">
        <v>6.0076956667000001</v>
      </c>
      <c r="I55" s="275">
        <v>6.3181700000000003</v>
      </c>
      <c r="J55" s="275">
        <v>6.2396603225999998</v>
      </c>
      <c r="K55" s="275">
        <v>5.3398673333</v>
      </c>
      <c r="L55" s="275">
        <v>5.9065590322999997</v>
      </c>
      <c r="M55" s="275">
        <v>5.1300393333000001</v>
      </c>
      <c r="N55" s="275">
        <v>4.5570487097000001</v>
      </c>
      <c r="O55" s="275">
        <v>5.6644212903</v>
      </c>
      <c r="P55" s="275">
        <v>5.9910496429000002</v>
      </c>
      <c r="Q55" s="275">
        <v>6.7316467741999997</v>
      </c>
      <c r="R55" s="275">
        <v>6.2133843332999996</v>
      </c>
      <c r="S55" s="275">
        <v>5.4810287097000003</v>
      </c>
      <c r="T55" s="275">
        <v>5.7716146666999997</v>
      </c>
      <c r="U55" s="275">
        <v>5.9197412903000002</v>
      </c>
      <c r="V55" s="275">
        <v>5.8528448387000003</v>
      </c>
      <c r="W55" s="275">
        <v>6.1457383332999997</v>
      </c>
      <c r="X55" s="275">
        <v>5.2388212902999998</v>
      </c>
      <c r="Y55" s="275">
        <v>6.0705803332999997</v>
      </c>
      <c r="Z55" s="275">
        <v>5.5094461289999996</v>
      </c>
      <c r="AA55" s="275">
        <v>5.6259354839000002</v>
      </c>
      <c r="AB55" s="275">
        <v>5.9023596428999996</v>
      </c>
      <c r="AC55" s="275">
        <v>4.2297345160999997</v>
      </c>
      <c r="AD55" s="275">
        <v>5.0793100000000004</v>
      </c>
      <c r="AE55" s="275">
        <v>5.0137370967999999</v>
      </c>
      <c r="AF55" s="275">
        <v>5.3734196667000003</v>
      </c>
      <c r="AG55" s="275">
        <v>5.7250574193999997</v>
      </c>
      <c r="AH55" s="275">
        <v>5.8487954839</v>
      </c>
      <c r="AI55" s="275">
        <v>6.2794470000000002</v>
      </c>
      <c r="AJ55" s="275">
        <v>5.9230332258000002</v>
      </c>
      <c r="AK55" s="275">
        <v>6.9386970000000003</v>
      </c>
      <c r="AL55" s="275">
        <v>6.2989641934999998</v>
      </c>
      <c r="AM55" s="275">
        <v>8.3418335484000004</v>
      </c>
      <c r="AN55" s="275">
        <v>6.6400689285999999</v>
      </c>
      <c r="AO55" s="275">
        <v>5.8527500000000003</v>
      </c>
      <c r="AP55" s="275">
        <v>5.7342466666999998</v>
      </c>
      <c r="AQ55" s="275">
        <v>6.1285132257999999</v>
      </c>
      <c r="AR55" s="275">
        <v>6.9841870000000004</v>
      </c>
      <c r="AS55" s="275">
        <v>7.6904022580999998</v>
      </c>
      <c r="AT55" s="275">
        <v>7.2203080645000002</v>
      </c>
      <c r="AU55" s="275">
        <v>7.0827786667000003</v>
      </c>
      <c r="AV55" s="275">
        <v>5.8078061290000003</v>
      </c>
      <c r="AW55" s="275">
        <v>6.5945745333000003</v>
      </c>
      <c r="AX55" s="275">
        <v>6.8432570000000004</v>
      </c>
      <c r="AY55" s="275">
        <v>8.7057749999999992</v>
      </c>
      <c r="AZ55" s="338">
        <v>7.1274480000000002</v>
      </c>
      <c r="BA55" s="338">
        <v>6.1796600000000002</v>
      </c>
      <c r="BB55" s="338">
        <v>5.5655130000000002</v>
      </c>
      <c r="BC55" s="338">
        <v>5.9882999999999997</v>
      </c>
      <c r="BD55" s="338">
        <v>6.4500279999999997</v>
      </c>
      <c r="BE55" s="338">
        <v>7.3038090000000002</v>
      </c>
      <c r="BF55" s="338">
        <v>6.9649530000000004</v>
      </c>
      <c r="BG55" s="338">
        <v>6.8986799999999997</v>
      </c>
      <c r="BH55" s="338">
        <v>5.6073719999999998</v>
      </c>
      <c r="BI55" s="338">
        <v>6.5732100000000004</v>
      </c>
      <c r="BJ55" s="338">
        <v>6.7638220000000002</v>
      </c>
      <c r="BK55" s="338">
        <v>8.6672829999999994</v>
      </c>
      <c r="BL55" s="338">
        <v>7.0849279999999997</v>
      </c>
      <c r="BM55" s="338">
        <v>6.1587820000000004</v>
      </c>
      <c r="BN55" s="338">
        <v>5.5486789999999999</v>
      </c>
      <c r="BO55" s="338">
        <v>5.9473659999999997</v>
      </c>
      <c r="BP55" s="338">
        <v>6.4169330000000002</v>
      </c>
      <c r="BQ55" s="338">
        <v>7.2803050000000002</v>
      </c>
      <c r="BR55" s="338">
        <v>6.9843729999999997</v>
      </c>
      <c r="BS55" s="338">
        <v>6.97295</v>
      </c>
      <c r="BT55" s="338">
        <v>5.6392030000000002</v>
      </c>
      <c r="BU55" s="338">
        <v>6.639799</v>
      </c>
      <c r="BV55" s="338">
        <v>6.7581610000000003</v>
      </c>
    </row>
    <row r="56" spans="1:74" ht="11.1" customHeight="1" x14ac:dyDescent="0.2">
      <c r="A56" s="557" t="s">
        <v>443</v>
      </c>
      <c r="B56" s="560" t="s">
        <v>94</v>
      </c>
      <c r="C56" s="275">
        <v>209.75054839000001</v>
      </c>
      <c r="D56" s="275">
        <v>171.51641379</v>
      </c>
      <c r="E56" s="275">
        <v>159.80851612999999</v>
      </c>
      <c r="F56" s="275">
        <v>140.36456666999999</v>
      </c>
      <c r="G56" s="275">
        <v>137.94512903</v>
      </c>
      <c r="H56" s="275">
        <v>154.90520000000001</v>
      </c>
      <c r="I56" s="275">
        <v>170.24925805999999</v>
      </c>
      <c r="J56" s="275">
        <v>174.11712903</v>
      </c>
      <c r="K56" s="275">
        <v>173.39363333</v>
      </c>
      <c r="L56" s="275">
        <v>135.95670967999999</v>
      </c>
      <c r="M56" s="275">
        <v>159.62440000000001</v>
      </c>
      <c r="N56" s="275">
        <v>171.92829032</v>
      </c>
      <c r="O56" s="275">
        <v>173.25596773999999</v>
      </c>
      <c r="P56" s="275">
        <v>151.24592856999999</v>
      </c>
      <c r="Q56" s="275">
        <v>152.04467742</v>
      </c>
      <c r="R56" s="275">
        <v>145.07149999999999</v>
      </c>
      <c r="S56" s="275">
        <v>157.34822581</v>
      </c>
      <c r="T56" s="275">
        <v>146.9564</v>
      </c>
      <c r="U56" s="275">
        <v>167.23574194</v>
      </c>
      <c r="V56" s="275">
        <v>175.47532258000001</v>
      </c>
      <c r="W56" s="275">
        <v>175.6576</v>
      </c>
      <c r="X56" s="275">
        <v>145.58106452000001</v>
      </c>
      <c r="Y56" s="275">
        <v>146.19833333</v>
      </c>
      <c r="Z56" s="275">
        <v>163.011</v>
      </c>
      <c r="AA56" s="275">
        <v>174.65125806</v>
      </c>
      <c r="AB56" s="275">
        <v>151.07885714</v>
      </c>
      <c r="AC56" s="275">
        <v>153.65848387</v>
      </c>
      <c r="AD56" s="275">
        <v>149.46539999999999</v>
      </c>
      <c r="AE56" s="275">
        <v>165.56735484000001</v>
      </c>
      <c r="AF56" s="275">
        <v>175.82660000000001</v>
      </c>
      <c r="AG56" s="275">
        <v>174.52016129</v>
      </c>
      <c r="AH56" s="275">
        <v>161.83929032</v>
      </c>
      <c r="AI56" s="275">
        <v>174.80273333</v>
      </c>
      <c r="AJ56" s="275">
        <v>130.61851612999999</v>
      </c>
      <c r="AK56" s="275">
        <v>148.17486667</v>
      </c>
      <c r="AL56" s="275">
        <v>172.23912902999999</v>
      </c>
      <c r="AM56" s="275">
        <v>173.33635484000001</v>
      </c>
      <c r="AN56" s="275">
        <v>177.27585714</v>
      </c>
      <c r="AO56" s="275">
        <v>176.91890323000001</v>
      </c>
      <c r="AP56" s="275">
        <v>147.84073333000001</v>
      </c>
      <c r="AQ56" s="275">
        <v>149.88919354999999</v>
      </c>
      <c r="AR56" s="275">
        <v>150.28800000000001</v>
      </c>
      <c r="AS56" s="275">
        <v>167.97674194000001</v>
      </c>
      <c r="AT56" s="275">
        <v>175.21145161000001</v>
      </c>
      <c r="AU56" s="275">
        <v>173.25020000000001</v>
      </c>
      <c r="AV56" s="275">
        <v>129.12425805999999</v>
      </c>
      <c r="AW56" s="275">
        <v>150.38276667</v>
      </c>
      <c r="AX56" s="275">
        <v>177.9203</v>
      </c>
      <c r="AY56" s="275">
        <v>180.93940000000001</v>
      </c>
      <c r="AZ56" s="338">
        <v>158.24809999999999</v>
      </c>
      <c r="BA56" s="338">
        <v>147.9076</v>
      </c>
      <c r="BB56" s="338">
        <v>135.42859999999999</v>
      </c>
      <c r="BC56" s="338">
        <v>145.40479999999999</v>
      </c>
      <c r="BD56" s="338">
        <v>161.41499999999999</v>
      </c>
      <c r="BE56" s="338">
        <v>166.7774</v>
      </c>
      <c r="BF56" s="338">
        <v>166.3708</v>
      </c>
      <c r="BG56" s="338">
        <v>161.77180000000001</v>
      </c>
      <c r="BH56" s="338">
        <v>145.95400000000001</v>
      </c>
      <c r="BI56" s="338">
        <v>152.10759999999999</v>
      </c>
      <c r="BJ56" s="338">
        <v>168.1481</v>
      </c>
      <c r="BK56" s="338">
        <v>170.52520000000001</v>
      </c>
      <c r="BL56" s="338">
        <v>165.83959999999999</v>
      </c>
      <c r="BM56" s="338">
        <v>149.65809999999999</v>
      </c>
      <c r="BN56" s="338">
        <v>137.03149999999999</v>
      </c>
      <c r="BO56" s="338">
        <v>147.12569999999999</v>
      </c>
      <c r="BP56" s="338">
        <v>163.7807</v>
      </c>
      <c r="BQ56" s="338">
        <v>169.2217</v>
      </c>
      <c r="BR56" s="338">
        <v>168.8092</v>
      </c>
      <c r="BS56" s="338">
        <v>164.14279999999999</v>
      </c>
      <c r="BT56" s="338">
        <v>148.09309999999999</v>
      </c>
      <c r="BU56" s="338">
        <v>154.33690000000001</v>
      </c>
      <c r="BV56" s="338">
        <v>170.61240000000001</v>
      </c>
    </row>
    <row r="57" spans="1:74" ht="11.1" customHeight="1" x14ac:dyDescent="0.2">
      <c r="A57" s="557" t="s">
        <v>444</v>
      </c>
      <c r="B57" s="560" t="s">
        <v>414</v>
      </c>
      <c r="C57" s="275">
        <v>433.02507355</v>
      </c>
      <c r="D57" s="275">
        <v>413.96980241</v>
      </c>
      <c r="E57" s="275">
        <v>538.80485548000001</v>
      </c>
      <c r="F57" s="275">
        <v>639.73797866999996</v>
      </c>
      <c r="G57" s="275">
        <v>700.17228677000003</v>
      </c>
      <c r="H57" s="275">
        <v>689.88748199999998</v>
      </c>
      <c r="I57" s="275">
        <v>676.56301742000005</v>
      </c>
      <c r="J57" s="275">
        <v>550.60016323000002</v>
      </c>
      <c r="K57" s="275">
        <v>402.90886967</v>
      </c>
      <c r="L57" s="275">
        <v>330.40574161000001</v>
      </c>
      <c r="M57" s="275">
        <v>407.56428167000001</v>
      </c>
      <c r="N57" s="275">
        <v>524.92355386999998</v>
      </c>
      <c r="O57" s="275">
        <v>508.58286902999998</v>
      </c>
      <c r="P57" s="275">
        <v>416.83136500000001</v>
      </c>
      <c r="Q57" s="275">
        <v>379.67557355000002</v>
      </c>
      <c r="R57" s="275">
        <v>548.58739300000002</v>
      </c>
      <c r="S57" s="275">
        <v>603.85163838999995</v>
      </c>
      <c r="T57" s="275">
        <v>607.87653433000003</v>
      </c>
      <c r="U57" s="275">
        <v>554.17408677000003</v>
      </c>
      <c r="V57" s="275">
        <v>422.72143935000003</v>
      </c>
      <c r="W57" s="275">
        <v>330.85899332999998</v>
      </c>
      <c r="X57" s="275">
        <v>342.09031935000002</v>
      </c>
      <c r="Y57" s="275">
        <v>354.71978367000003</v>
      </c>
      <c r="Z57" s="275">
        <v>374.86467032000002</v>
      </c>
      <c r="AA57" s="275">
        <v>376.99386773999998</v>
      </c>
      <c r="AB57" s="275">
        <v>345.49309070999999</v>
      </c>
      <c r="AC57" s="275">
        <v>528.08202968000001</v>
      </c>
      <c r="AD57" s="275">
        <v>554.43344433000004</v>
      </c>
      <c r="AE57" s="275">
        <v>592.66504161</v>
      </c>
      <c r="AF57" s="275">
        <v>609.84768267000004</v>
      </c>
      <c r="AG57" s="275">
        <v>560.29372161000003</v>
      </c>
      <c r="AH57" s="275">
        <v>401.46920548000003</v>
      </c>
      <c r="AI57" s="275">
        <v>313.87860499999999</v>
      </c>
      <c r="AJ57" s="275">
        <v>303.79875548000001</v>
      </c>
      <c r="AK57" s="275">
        <v>371.90518732999999</v>
      </c>
      <c r="AL57" s="275">
        <v>454.58635644999998</v>
      </c>
      <c r="AM57" s="275">
        <v>511.04432000000003</v>
      </c>
      <c r="AN57" s="275">
        <v>562.90220999999997</v>
      </c>
      <c r="AO57" s="275">
        <v>511.92021161000002</v>
      </c>
      <c r="AP57" s="275">
        <v>436.32964033000002</v>
      </c>
      <c r="AQ57" s="275">
        <v>424.13504968000001</v>
      </c>
      <c r="AR57" s="275">
        <v>415.91980833000002</v>
      </c>
      <c r="AS57" s="275">
        <v>388.16693613000001</v>
      </c>
      <c r="AT57" s="275">
        <v>376.97379968000001</v>
      </c>
      <c r="AU57" s="275">
        <v>329.35218800000001</v>
      </c>
      <c r="AV57" s="275">
        <v>299.69172509999999</v>
      </c>
      <c r="AW57" s="275">
        <v>354.35754982999998</v>
      </c>
      <c r="AX57" s="275">
        <v>366.1103</v>
      </c>
      <c r="AY57" s="275">
        <v>413.40170000000001</v>
      </c>
      <c r="AZ57" s="338">
        <v>367.39870000000002</v>
      </c>
      <c r="BA57" s="338">
        <v>379.08940000000001</v>
      </c>
      <c r="BB57" s="338">
        <v>469.06580000000002</v>
      </c>
      <c r="BC57" s="338">
        <v>535.64710000000002</v>
      </c>
      <c r="BD57" s="338">
        <v>574.0222</v>
      </c>
      <c r="BE57" s="338">
        <v>566.76459999999997</v>
      </c>
      <c r="BF57" s="338">
        <v>471.35629999999998</v>
      </c>
      <c r="BG57" s="338">
        <v>323.73809999999997</v>
      </c>
      <c r="BH57" s="338">
        <v>340.4434</v>
      </c>
      <c r="BI57" s="338">
        <v>362.21</v>
      </c>
      <c r="BJ57" s="338">
        <v>365.7346</v>
      </c>
      <c r="BK57" s="338">
        <v>453.89859999999999</v>
      </c>
      <c r="BL57" s="338">
        <v>420.83190000000002</v>
      </c>
      <c r="BM57" s="338">
        <v>425.27569999999997</v>
      </c>
      <c r="BN57" s="338">
        <v>500.09829999999999</v>
      </c>
      <c r="BO57" s="338">
        <v>573.36379999999997</v>
      </c>
      <c r="BP57" s="338">
        <v>612.3972</v>
      </c>
      <c r="BQ57" s="338">
        <v>605.21630000000005</v>
      </c>
      <c r="BR57" s="338">
        <v>502.12880000000001</v>
      </c>
      <c r="BS57" s="338">
        <v>338.05070000000001</v>
      </c>
      <c r="BT57" s="338">
        <v>337.14339999999999</v>
      </c>
      <c r="BU57" s="338">
        <v>378.82850000000002</v>
      </c>
      <c r="BV57" s="338">
        <v>402.40050000000002</v>
      </c>
    </row>
    <row r="58" spans="1:74" ht="11.1" customHeight="1" x14ac:dyDescent="0.2">
      <c r="A58" s="557" t="s">
        <v>445</v>
      </c>
      <c r="B58" s="558" t="s">
        <v>457</v>
      </c>
      <c r="C58" s="275">
        <v>176.07033935000001</v>
      </c>
      <c r="D58" s="275">
        <v>175.83009240999999</v>
      </c>
      <c r="E58" s="275">
        <v>200.60014580999999</v>
      </c>
      <c r="F58" s="275">
        <v>183.55215233000001</v>
      </c>
      <c r="G58" s="275">
        <v>206.83721387</v>
      </c>
      <c r="H58" s="275">
        <v>220.93232233000001</v>
      </c>
      <c r="I58" s="275">
        <v>185.15160355</v>
      </c>
      <c r="J58" s="275">
        <v>185.83389677</v>
      </c>
      <c r="K58" s="275">
        <v>163.72564600000001</v>
      </c>
      <c r="L58" s="275">
        <v>184.39417032</v>
      </c>
      <c r="M58" s="275">
        <v>168.17203900000001</v>
      </c>
      <c r="N58" s="275">
        <v>210.78867935</v>
      </c>
      <c r="O58" s="275">
        <v>188.47992515999999</v>
      </c>
      <c r="P58" s="275">
        <v>226.88046428999999</v>
      </c>
      <c r="Q58" s="275">
        <v>222.24393774000001</v>
      </c>
      <c r="R58" s="275">
        <v>258.71797433</v>
      </c>
      <c r="S58" s="275">
        <v>237.92399710000001</v>
      </c>
      <c r="T58" s="275">
        <v>240.64465533000001</v>
      </c>
      <c r="U58" s="275">
        <v>226.36581451999999</v>
      </c>
      <c r="V58" s="275">
        <v>211.17587097000001</v>
      </c>
      <c r="W58" s="275">
        <v>228.78155767000001</v>
      </c>
      <c r="X58" s="275">
        <v>202.38909548000001</v>
      </c>
      <c r="Y58" s="275">
        <v>207.39918832999999</v>
      </c>
      <c r="Z58" s="275">
        <v>220.31592581000001</v>
      </c>
      <c r="AA58" s="275">
        <v>212.22850548</v>
      </c>
      <c r="AB58" s="275">
        <v>232.03432429</v>
      </c>
      <c r="AC58" s="275">
        <v>257.48222097000001</v>
      </c>
      <c r="AD58" s="275">
        <v>279.41045133</v>
      </c>
      <c r="AE58" s="275">
        <v>274.24563839000001</v>
      </c>
      <c r="AF58" s="275">
        <v>306.95839032999999</v>
      </c>
      <c r="AG58" s="275">
        <v>250.43335354999999</v>
      </c>
      <c r="AH58" s="275">
        <v>240.49777032</v>
      </c>
      <c r="AI58" s="275">
        <v>238.94269432999999</v>
      </c>
      <c r="AJ58" s="275">
        <v>229.58547354999999</v>
      </c>
      <c r="AK58" s="275">
        <v>255.42549667</v>
      </c>
      <c r="AL58" s="275">
        <v>214.01794322999999</v>
      </c>
      <c r="AM58" s="275">
        <v>196.28635484</v>
      </c>
      <c r="AN58" s="275">
        <v>242.77727250000001</v>
      </c>
      <c r="AO58" s="275">
        <v>251.82871097</v>
      </c>
      <c r="AP58" s="275">
        <v>288.60532833000002</v>
      </c>
      <c r="AQ58" s="275">
        <v>288.62571903000003</v>
      </c>
      <c r="AR58" s="275">
        <v>283.75136766999998</v>
      </c>
      <c r="AS58" s="275">
        <v>289.53041903000002</v>
      </c>
      <c r="AT58" s="275">
        <v>290.24192677000002</v>
      </c>
      <c r="AU58" s="275">
        <v>246.60966500000001</v>
      </c>
      <c r="AV58" s="275">
        <v>233.5956631</v>
      </c>
      <c r="AW58" s="275">
        <v>254.2830544</v>
      </c>
      <c r="AX58" s="275">
        <v>224.07820000000001</v>
      </c>
      <c r="AY58" s="275">
        <v>220.11099999999999</v>
      </c>
      <c r="AZ58" s="338">
        <v>238.66309999999999</v>
      </c>
      <c r="BA58" s="338">
        <v>285.04719999999998</v>
      </c>
      <c r="BB58" s="338">
        <v>319.41079999999999</v>
      </c>
      <c r="BC58" s="338">
        <v>329.36810000000003</v>
      </c>
      <c r="BD58" s="338">
        <v>355.8295</v>
      </c>
      <c r="BE58" s="338">
        <v>319.91180000000003</v>
      </c>
      <c r="BF58" s="338">
        <v>318.69420000000002</v>
      </c>
      <c r="BG58" s="338">
        <v>298.77210000000002</v>
      </c>
      <c r="BH58" s="338">
        <v>276.80939999999998</v>
      </c>
      <c r="BI58" s="338">
        <v>257.91640000000001</v>
      </c>
      <c r="BJ58" s="338">
        <v>245.35069999999999</v>
      </c>
      <c r="BK58" s="338">
        <v>239.0136</v>
      </c>
      <c r="BL58" s="338">
        <v>264.64850000000001</v>
      </c>
      <c r="BM58" s="338">
        <v>321.61860000000001</v>
      </c>
      <c r="BN58" s="338">
        <v>362.5575</v>
      </c>
      <c r="BO58" s="338">
        <v>377.76049999999998</v>
      </c>
      <c r="BP58" s="338">
        <v>404.64400000000001</v>
      </c>
      <c r="BQ58" s="338">
        <v>359.92489999999998</v>
      </c>
      <c r="BR58" s="338">
        <v>353.44709999999998</v>
      </c>
      <c r="BS58" s="338">
        <v>321.57920000000001</v>
      </c>
      <c r="BT58" s="338">
        <v>291.9248</v>
      </c>
      <c r="BU58" s="338">
        <v>269.50380000000001</v>
      </c>
      <c r="BV58" s="338">
        <v>250.20930000000001</v>
      </c>
    </row>
    <row r="59" spans="1:74" ht="11.1" customHeight="1" x14ac:dyDescent="0.2">
      <c r="A59" s="557" t="s">
        <v>446</v>
      </c>
      <c r="B59" s="560" t="s">
        <v>404</v>
      </c>
      <c r="C59" s="275">
        <v>5.9296729032000002</v>
      </c>
      <c r="D59" s="275">
        <v>6.1067365517000001</v>
      </c>
      <c r="E59" s="275">
        <v>5.8130709676999999</v>
      </c>
      <c r="F59" s="275">
        <v>5.2017866667000003</v>
      </c>
      <c r="G59" s="275">
        <v>5.4116522581000002</v>
      </c>
      <c r="H59" s="275">
        <v>5.3565343333</v>
      </c>
      <c r="I59" s="275">
        <v>5.6545787097</v>
      </c>
      <c r="J59" s="275">
        <v>5.6062109677</v>
      </c>
      <c r="K59" s="275">
        <v>5.8000720000000001</v>
      </c>
      <c r="L59" s="275">
        <v>5.5403587097000004</v>
      </c>
      <c r="M59" s="275">
        <v>5.7854073333000002</v>
      </c>
      <c r="N59" s="275">
        <v>5.8989277418999997</v>
      </c>
      <c r="O59" s="275">
        <v>5.3561909676999999</v>
      </c>
      <c r="P59" s="275">
        <v>6.3845542857000002</v>
      </c>
      <c r="Q59" s="275">
        <v>5.6088893547999996</v>
      </c>
      <c r="R59" s="275">
        <v>4.4376703332999998</v>
      </c>
      <c r="S59" s="275">
        <v>4.3739383870999999</v>
      </c>
      <c r="T59" s="275">
        <v>5.3830233332999997</v>
      </c>
      <c r="U59" s="275">
        <v>6.4611019355000003</v>
      </c>
      <c r="V59" s="275">
        <v>6.1924154838999996</v>
      </c>
      <c r="W59" s="275">
        <v>6.5461783333000003</v>
      </c>
      <c r="X59" s="275">
        <v>6.2185167742000003</v>
      </c>
      <c r="Y59" s="275">
        <v>6.0781283332999996</v>
      </c>
      <c r="Z59" s="275">
        <v>5.6841938709999997</v>
      </c>
      <c r="AA59" s="275">
        <v>6.2804277418999996</v>
      </c>
      <c r="AB59" s="275">
        <v>5.9593471428999996</v>
      </c>
      <c r="AC59" s="275">
        <v>6.1314032257999997</v>
      </c>
      <c r="AD59" s="275">
        <v>5.3562603332999998</v>
      </c>
      <c r="AE59" s="275">
        <v>5.1578958065</v>
      </c>
      <c r="AF59" s="275">
        <v>5.2974596667</v>
      </c>
      <c r="AG59" s="275">
        <v>5.4024364515999999</v>
      </c>
      <c r="AH59" s="275">
        <v>6.1245677419</v>
      </c>
      <c r="AI59" s="275">
        <v>5.3628293332999997</v>
      </c>
      <c r="AJ59" s="275">
        <v>4.5439464516000001</v>
      </c>
      <c r="AK59" s="275">
        <v>5.2985686666999996</v>
      </c>
      <c r="AL59" s="275">
        <v>5.4794593548000003</v>
      </c>
      <c r="AM59" s="275">
        <v>4.3141925806000003</v>
      </c>
      <c r="AN59" s="275">
        <v>4.5323885714000003</v>
      </c>
      <c r="AO59" s="275">
        <v>4.1318187097000001</v>
      </c>
      <c r="AP59" s="275">
        <v>4.3930629999999997</v>
      </c>
      <c r="AQ59" s="275">
        <v>4.4522312903000003</v>
      </c>
      <c r="AR59" s="275">
        <v>4.6450513332999996</v>
      </c>
      <c r="AS59" s="275">
        <v>5.1322745160999999</v>
      </c>
      <c r="AT59" s="275">
        <v>5.1881077418999997</v>
      </c>
      <c r="AU59" s="275">
        <v>5.0917339999999998</v>
      </c>
      <c r="AV59" s="275">
        <v>4.9210210967999997</v>
      </c>
      <c r="AW59" s="275">
        <v>4.6298701667</v>
      </c>
      <c r="AX59" s="275">
        <v>5.1364089999999996</v>
      </c>
      <c r="AY59" s="275">
        <v>4.4693579999999997</v>
      </c>
      <c r="AZ59" s="338">
        <v>4.5699069999999997</v>
      </c>
      <c r="BA59" s="338">
        <v>4.3397680000000003</v>
      </c>
      <c r="BB59" s="338">
        <v>4.5126559999999998</v>
      </c>
      <c r="BC59" s="338">
        <v>4.6954250000000002</v>
      </c>
      <c r="BD59" s="338">
        <v>4.8135680000000001</v>
      </c>
      <c r="BE59" s="338">
        <v>5.3566349999999998</v>
      </c>
      <c r="BF59" s="338">
        <v>5.5638129999999997</v>
      </c>
      <c r="BG59" s="338">
        <v>5.443257</v>
      </c>
      <c r="BH59" s="338">
        <v>5.1944540000000003</v>
      </c>
      <c r="BI59" s="338">
        <v>5.2416520000000002</v>
      </c>
      <c r="BJ59" s="338">
        <v>5.6321640000000004</v>
      </c>
      <c r="BK59" s="338">
        <v>4.8742429999999999</v>
      </c>
      <c r="BL59" s="338">
        <v>4.890301</v>
      </c>
      <c r="BM59" s="338">
        <v>4.6045569999999998</v>
      </c>
      <c r="BN59" s="338">
        <v>4.7197269999999998</v>
      </c>
      <c r="BO59" s="338">
        <v>4.8682660000000002</v>
      </c>
      <c r="BP59" s="338">
        <v>4.9748340000000004</v>
      </c>
      <c r="BQ59" s="338">
        <v>5.4963839999999999</v>
      </c>
      <c r="BR59" s="338">
        <v>5.7107539999999997</v>
      </c>
      <c r="BS59" s="338">
        <v>5.5603290000000003</v>
      </c>
      <c r="BT59" s="338">
        <v>5.3061170000000004</v>
      </c>
      <c r="BU59" s="338">
        <v>5.3429029999999997</v>
      </c>
      <c r="BV59" s="338">
        <v>5.7336510000000001</v>
      </c>
    </row>
    <row r="60" spans="1:74" ht="11.1" customHeight="1" x14ac:dyDescent="0.2">
      <c r="A60" s="562" t="s">
        <v>447</v>
      </c>
      <c r="B60" s="563" t="s">
        <v>406</v>
      </c>
      <c r="C60" s="255">
        <v>2032.6205206</v>
      </c>
      <c r="D60" s="255">
        <v>1984.9850590000001</v>
      </c>
      <c r="E60" s="255">
        <v>1939.6471865000001</v>
      </c>
      <c r="F60" s="255">
        <v>1902.7653089999999</v>
      </c>
      <c r="G60" s="255">
        <v>2009.8126047999999</v>
      </c>
      <c r="H60" s="255">
        <v>2195.7554057000002</v>
      </c>
      <c r="I60" s="255">
        <v>2325.9368970999999</v>
      </c>
      <c r="J60" s="255">
        <v>2430.0797309999998</v>
      </c>
      <c r="K60" s="255">
        <v>2171.7570176999998</v>
      </c>
      <c r="L60" s="255">
        <v>1979.3586616</v>
      </c>
      <c r="M60" s="255">
        <v>1934.7120007000001</v>
      </c>
      <c r="N60" s="255">
        <v>2074.6242974000002</v>
      </c>
      <c r="O60" s="255">
        <v>2123.0943302999999</v>
      </c>
      <c r="P60" s="255">
        <v>2009.8916436</v>
      </c>
      <c r="Q60" s="255">
        <v>1902.7581</v>
      </c>
      <c r="R60" s="255">
        <v>1958.5422963000001</v>
      </c>
      <c r="S60" s="255">
        <v>2015.7411944999999</v>
      </c>
      <c r="T60" s="255">
        <v>2252.1625637000002</v>
      </c>
      <c r="U60" s="255">
        <v>2424.0448755000002</v>
      </c>
      <c r="V60" s="255">
        <v>2333.6943787</v>
      </c>
      <c r="W60" s="255">
        <v>2152.2376049999998</v>
      </c>
      <c r="X60" s="255">
        <v>1938.4327784</v>
      </c>
      <c r="Y60" s="255">
        <v>1960.6230687</v>
      </c>
      <c r="Z60" s="255">
        <v>2145.3635193999999</v>
      </c>
      <c r="AA60" s="255">
        <v>2046.9938897</v>
      </c>
      <c r="AB60" s="255">
        <v>2025.9506054000001</v>
      </c>
      <c r="AC60" s="255">
        <v>1949.3477316000001</v>
      </c>
      <c r="AD60" s="255">
        <v>1942.6050749999999</v>
      </c>
      <c r="AE60" s="255">
        <v>2034.4369219</v>
      </c>
      <c r="AF60" s="255">
        <v>2223.6216813000001</v>
      </c>
      <c r="AG60" s="255">
        <v>2449.0706494000001</v>
      </c>
      <c r="AH60" s="255">
        <v>2298.7072594000001</v>
      </c>
      <c r="AI60" s="255">
        <v>2204.0682400000001</v>
      </c>
      <c r="AJ60" s="255">
        <v>1981.1409987</v>
      </c>
      <c r="AK60" s="255">
        <v>1952.5205516999999</v>
      </c>
      <c r="AL60" s="255">
        <v>2028.4265422999999</v>
      </c>
      <c r="AM60" s="255">
        <v>2018.4351623</v>
      </c>
      <c r="AN60" s="255">
        <v>1958.3014464</v>
      </c>
      <c r="AO60" s="255">
        <v>1923.7361916</v>
      </c>
      <c r="AP60" s="255">
        <v>1883.2007607</v>
      </c>
      <c r="AQ60" s="255">
        <v>1887.7188713</v>
      </c>
      <c r="AR60" s="255">
        <v>2240.1824273000002</v>
      </c>
      <c r="AS60" s="255">
        <v>2339.6489329000001</v>
      </c>
      <c r="AT60" s="255">
        <v>2380.8224771</v>
      </c>
      <c r="AU60" s="255">
        <v>2207.0152932999999</v>
      </c>
      <c r="AV60" s="255">
        <v>1988.9924154</v>
      </c>
      <c r="AW60" s="255">
        <v>1945.1027333</v>
      </c>
      <c r="AX60" s="255">
        <v>2080.828</v>
      </c>
      <c r="AY60" s="255">
        <v>2038.798</v>
      </c>
      <c r="AZ60" s="342">
        <v>1883.0170000000001</v>
      </c>
      <c r="BA60" s="342">
        <v>1965.356</v>
      </c>
      <c r="BB60" s="342">
        <v>1910.3589999999999</v>
      </c>
      <c r="BC60" s="342">
        <v>1988.3009999999999</v>
      </c>
      <c r="BD60" s="342">
        <v>2255.04</v>
      </c>
      <c r="BE60" s="342">
        <v>2395.62</v>
      </c>
      <c r="BF60" s="342">
        <v>2424.3180000000002</v>
      </c>
      <c r="BG60" s="342">
        <v>2175.712</v>
      </c>
      <c r="BH60" s="342">
        <v>2022.153</v>
      </c>
      <c r="BI60" s="342">
        <v>2017.136</v>
      </c>
      <c r="BJ60" s="342">
        <v>2139.1089999999999</v>
      </c>
      <c r="BK60" s="342">
        <v>2077.951</v>
      </c>
      <c r="BL60" s="342">
        <v>1955.6949999999999</v>
      </c>
      <c r="BM60" s="342">
        <v>2024.77</v>
      </c>
      <c r="BN60" s="342">
        <v>1953.827</v>
      </c>
      <c r="BO60" s="342">
        <v>2033.356</v>
      </c>
      <c r="BP60" s="342">
        <v>2306.0439999999999</v>
      </c>
      <c r="BQ60" s="342">
        <v>2439.0619999999999</v>
      </c>
      <c r="BR60" s="342">
        <v>2484.0590000000002</v>
      </c>
      <c r="BS60" s="342">
        <v>2217.6860000000001</v>
      </c>
      <c r="BT60" s="342">
        <v>2062.172</v>
      </c>
      <c r="BU60" s="342">
        <v>2057.19</v>
      </c>
      <c r="BV60" s="342">
        <v>2186.9490000000001</v>
      </c>
    </row>
    <row r="61" spans="1:74" ht="10.5" customHeight="1" x14ac:dyDescent="0.2">
      <c r="A61" s="551"/>
      <c r="B61" s="564" t="s">
        <v>448</v>
      </c>
      <c r="C61" s="565"/>
      <c r="D61" s="565"/>
      <c r="E61" s="565"/>
      <c r="F61" s="565"/>
      <c r="G61" s="565"/>
      <c r="H61" s="565"/>
      <c r="I61" s="565"/>
      <c r="J61" s="565"/>
      <c r="K61" s="565"/>
      <c r="L61" s="565"/>
      <c r="M61" s="565"/>
      <c r="N61" s="565"/>
      <c r="O61" s="565"/>
      <c r="P61" s="565"/>
      <c r="Q61" s="565"/>
      <c r="R61" s="565"/>
      <c r="S61" s="565"/>
      <c r="T61" s="565"/>
      <c r="U61" s="565"/>
      <c r="V61" s="565"/>
      <c r="W61" s="565"/>
      <c r="X61" s="565"/>
      <c r="Y61" s="565"/>
      <c r="Z61" s="565"/>
      <c r="AA61" s="565"/>
      <c r="AB61" s="565"/>
      <c r="AC61" s="565"/>
      <c r="AD61" s="565"/>
      <c r="AE61" s="565"/>
      <c r="AF61" s="565"/>
      <c r="AG61" s="565"/>
      <c r="AH61" s="565"/>
      <c r="AI61" s="565"/>
      <c r="AJ61" s="565"/>
      <c r="AK61" s="565"/>
      <c r="AL61" s="565"/>
      <c r="AM61" s="565"/>
      <c r="AN61" s="565"/>
      <c r="AO61" s="565"/>
      <c r="AP61" s="565"/>
      <c r="AQ61" s="565"/>
      <c r="AR61" s="565"/>
      <c r="AS61" s="565"/>
      <c r="AT61" s="565"/>
      <c r="AU61" s="565"/>
      <c r="AV61" s="565"/>
      <c r="AW61" s="565"/>
      <c r="AX61" s="565"/>
      <c r="AY61" s="565"/>
      <c r="AZ61" s="565"/>
      <c r="BA61" s="565"/>
      <c r="BB61" s="565"/>
      <c r="BC61" s="565"/>
      <c r="BD61" s="565"/>
      <c r="BE61" s="565"/>
      <c r="BF61" s="708"/>
      <c r="BG61" s="565"/>
      <c r="BH61" s="565"/>
      <c r="BI61" s="565"/>
      <c r="BJ61" s="565"/>
      <c r="BK61" s="565"/>
      <c r="BL61" s="565"/>
      <c r="BM61" s="565"/>
      <c r="BN61" s="565"/>
      <c r="BO61" s="565"/>
      <c r="BP61" s="565"/>
      <c r="BQ61" s="565"/>
      <c r="BR61" s="565"/>
      <c r="BS61" s="565"/>
      <c r="BT61" s="565"/>
      <c r="BU61" s="565"/>
      <c r="BV61" s="565"/>
    </row>
    <row r="62" spans="1:74" ht="10.5" customHeight="1" x14ac:dyDescent="0.2">
      <c r="A62" s="551"/>
      <c r="B62" s="564" t="s">
        <v>449</v>
      </c>
      <c r="C62" s="565"/>
      <c r="D62" s="565"/>
      <c r="E62" s="565"/>
      <c r="F62" s="565"/>
      <c r="G62" s="565"/>
      <c r="H62" s="565"/>
      <c r="I62" s="565"/>
      <c r="J62" s="565"/>
      <c r="K62" s="565"/>
      <c r="L62" s="565"/>
      <c r="M62" s="565"/>
      <c r="N62" s="565"/>
      <c r="O62" s="565"/>
      <c r="P62" s="565"/>
      <c r="Q62" s="565"/>
      <c r="R62" s="565"/>
      <c r="S62" s="565"/>
      <c r="T62" s="565"/>
      <c r="U62" s="565"/>
      <c r="V62" s="565"/>
      <c r="W62" s="565"/>
      <c r="X62" s="565"/>
      <c r="Y62" s="565"/>
      <c r="Z62" s="565"/>
      <c r="AA62" s="565"/>
      <c r="AB62" s="565"/>
      <c r="AC62" s="565"/>
      <c r="AD62" s="565"/>
      <c r="AE62" s="565"/>
      <c r="AF62" s="565"/>
      <c r="AG62" s="565"/>
      <c r="AH62" s="565"/>
      <c r="AI62" s="565"/>
      <c r="AJ62" s="565"/>
      <c r="AK62" s="565"/>
      <c r="AL62" s="565"/>
      <c r="AM62" s="565"/>
      <c r="AN62" s="565"/>
      <c r="AO62" s="565"/>
      <c r="AP62" s="565"/>
      <c r="AQ62" s="565"/>
      <c r="AR62" s="565"/>
      <c r="AS62" s="565"/>
      <c r="AT62" s="565"/>
      <c r="AU62" s="565"/>
      <c r="AV62" s="565"/>
      <c r="AW62" s="565"/>
      <c r="AX62" s="565"/>
      <c r="AY62" s="565"/>
      <c r="AZ62" s="565"/>
      <c r="BA62" s="565"/>
      <c r="BB62" s="565"/>
      <c r="BC62" s="565"/>
      <c r="BD62" s="565"/>
      <c r="BE62" s="565"/>
      <c r="BF62" s="708"/>
      <c r="BG62" s="565"/>
      <c r="BH62" s="565"/>
      <c r="BI62" s="565"/>
      <c r="BJ62" s="565"/>
      <c r="BK62" s="565"/>
      <c r="BL62" s="565"/>
      <c r="BM62" s="565"/>
      <c r="BN62" s="565"/>
      <c r="BO62" s="565"/>
      <c r="BP62" s="565"/>
      <c r="BQ62" s="565"/>
      <c r="BR62" s="565"/>
      <c r="BS62" s="565"/>
      <c r="BT62" s="565"/>
      <c r="BU62" s="565"/>
      <c r="BV62" s="565"/>
    </row>
    <row r="63" spans="1:74" ht="10.5" customHeight="1" x14ac:dyDescent="0.2">
      <c r="A63" s="551"/>
      <c r="B63" s="564" t="s">
        <v>450</v>
      </c>
      <c r="C63" s="565"/>
      <c r="D63" s="565"/>
      <c r="E63" s="565"/>
      <c r="F63" s="565"/>
      <c r="G63" s="565"/>
      <c r="H63" s="565"/>
      <c r="I63" s="565"/>
      <c r="J63" s="565"/>
      <c r="K63" s="565"/>
      <c r="L63" s="565"/>
      <c r="M63" s="565"/>
      <c r="N63" s="565"/>
      <c r="O63" s="565"/>
      <c r="P63" s="565"/>
      <c r="Q63" s="565"/>
      <c r="R63" s="565"/>
      <c r="S63" s="565"/>
      <c r="T63" s="565"/>
      <c r="U63" s="565"/>
      <c r="V63" s="565"/>
      <c r="W63" s="565"/>
      <c r="X63" s="565"/>
      <c r="Y63" s="565"/>
      <c r="Z63" s="565"/>
      <c r="AA63" s="565"/>
      <c r="AB63" s="565"/>
      <c r="AC63" s="565"/>
      <c r="AD63" s="565"/>
      <c r="AE63" s="565"/>
      <c r="AF63" s="565"/>
      <c r="AG63" s="565"/>
      <c r="AH63" s="565"/>
      <c r="AI63" s="565"/>
      <c r="AJ63" s="565"/>
      <c r="AK63" s="565"/>
      <c r="AL63" s="565"/>
      <c r="AM63" s="565"/>
      <c r="AN63" s="565"/>
      <c r="AO63" s="565"/>
      <c r="AP63" s="565"/>
      <c r="AQ63" s="565"/>
      <c r="AR63" s="565"/>
      <c r="AS63" s="565"/>
      <c r="AT63" s="565"/>
      <c r="AU63" s="565"/>
      <c r="AV63" s="565"/>
      <c r="AW63" s="565"/>
      <c r="AX63" s="565"/>
      <c r="AY63" s="565"/>
      <c r="AZ63" s="565"/>
      <c r="BA63" s="565"/>
      <c r="BB63" s="565"/>
      <c r="BC63" s="565"/>
      <c r="BD63" s="565"/>
      <c r="BE63" s="565"/>
      <c r="BF63" s="708"/>
      <c r="BG63" s="565"/>
      <c r="BH63" s="565"/>
      <c r="BI63" s="565"/>
      <c r="BJ63" s="565"/>
      <c r="BK63" s="565"/>
      <c r="BL63" s="565"/>
      <c r="BM63" s="565"/>
      <c r="BN63" s="565"/>
      <c r="BO63" s="565"/>
      <c r="BP63" s="565"/>
      <c r="BQ63" s="565"/>
      <c r="BR63" s="565"/>
      <c r="BS63" s="565"/>
      <c r="BT63" s="565"/>
      <c r="BU63" s="565"/>
      <c r="BV63" s="565"/>
    </row>
    <row r="64" spans="1:74" ht="10.5" customHeight="1" x14ac:dyDescent="0.2">
      <c r="A64" s="551"/>
      <c r="B64" s="564" t="s">
        <v>451</v>
      </c>
      <c r="C64" s="565"/>
      <c r="D64" s="565"/>
      <c r="E64" s="565"/>
      <c r="F64" s="565"/>
      <c r="G64" s="565"/>
      <c r="H64" s="565"/>
      <c r="I64" s="565"/>
      <c r="J64" s="565"/>
      <c r="K64" s="565"/>
      <c r="L64" s="565"/>
      <c r="M64" s="565"/>
      <c r="N64" s="565"/>
      <c r="O64" s="565"/>
      <c r="P64" s="565"/>
      <c r="Q64" s="565"/>
      <c r="R64" s="565"/>
      <c r="S64" s="565"/>
      <c r="T64" s="565"/>
      <c r="U64" s="565"/>
      <c r="V64" s="565"/>
      <c r="W64" s="565"/>
      <c r="X64" s="565"/>
      <c r="Y64" s="565"/>
      <c r="Z64" s="565"/>
      <c r="AA64" s="565"/>
      <c r="AB64" s="565"/>
      <c r="AC64" s="565"/>
      <c r="AD64" s="565"/>
      <c r="AE64" s="565"/>
      <c r="AF64" s="565"/>
      <c r="AG64" s="565"/>
      <c r="AH64" s="565"/>
      <c r="AI64" s="565"/>
      <c r="AJ64" s="565"/>
      <c r="AK64" s="565"/>
      <c r="AL64" s="565"/>
      <c r="AM64" s="565"/>
      <c r="AN64" s="565"/>
      <c r="AO64" s="565"/>
      <c r="AP64" s="565"/>
      <c r="AQ64" s="565"/>
      <c r="AR64" s="565"/>
      <c r="AS64" s="565"/>
      <c r="AT64" s="565"/>
      <c r="AU64" s="565"/>
      <c r="AV64" s="565"/>
      <c r="AW64" s="565"/>
      <c r="AX64" s="565"/>
      <c r="AY64" s="565"/>
      <c r="AZ64" s="565"/>
      <c r="BA64" s="565"/>
      <c r="BB64" s="565"/>
      <c r="BC64" s="565"/>
      <c r="BD64" s="565"/>
      <c r="BE64" s="565"/>
      <c r="BF64" s="708"/>
      <c r="BG64" s="565"/>
      <c r="BH64" s="565"/>
      <c r="BI64" s="565"/>
      <c r="BJ64" s="565"/>
      <c r="BK64" s="565"/>
      <c r="BL64" s="565"/>
      <c r="BM64" s="565"/>
      <c r="BN64" s="565"/>
      <c r="BO64" s="565"/>
      <c r="BP64" s="565"/>
      <c r="BQ64" s="565"/>
      <c r="BR64" s="565"/>
      <c r="BS64" s="565"/>
      <c r="BT64" s="565"/>
      <c r="BU64" s="565"/>
      <c r="BV64" s="565"/>
    </row>
    <row r="65" spans="1:74" ht="10.5" customHeight="1" x14ac:dyDescent="0.2">
      <c r="A65" s="566"/>
      <c r="B65" s="567" t="s">
        <v>452</v>
      </c>
      <c r="C65" s="568"/>
      <c r="D65" s="568"/>
      <c r="E65" s="568"/>
      <c r="F65" s="568"/>
      <c r="G65" s="568"/>
      <c r="H65" s="568"/>
      <c r="I65" s="568"/>
      <c r="J65" s="568"/>
      <c r="K65" s="568"/>
      <c r="L65" s="568"/>
      <c r="M65" s="568"/>
      <c r="N65" s="568"/>
      <c r="O65" s="568"/>
      <c r="P65" s="568"/>
      <c r="Q65" s="568"/>
      <c r="R65" s="568"/>
      <c r="S65" s="568"/>
      <c r="T65" s="568"/>
      <c r="U65" s="568"/>
      <c r="V65" s="568"/>
      <c r="W65" s="568"/>
      <c r="X65" s="568"/>
      <c r="Y65" s="568"/>
      <c r="Z65" s="568"/>
      <c r="AA65" s="568"/>
      <c r="AB65" s="568"/>
      <c r="AC65" s="568"/>
      <c r="AD65" s="568"/>
      <c r="AE65" s="568"/>
      <c r="AF65" s="568"/>
      <c r="AG65" s="568"/>
      <c r="AH65" s="568"/>
      <c r="AI65" s="568"/>
      <c r="AJ65" s="568"/>
      <c r="AK65" s="568"/>
      <c r="AL65" s="568"/>
      <c r="AM65" s="568"/>
      <c r="AN65" s="568"/>
      <c r="AO65" s="568"/>
      <c r="AP65" s="568"/>
      <c r="AQ65" s="568"/>
      <c r="AR65" s="568"/>
      <c r="AS65" s="568"/>
      <c r="AT65" s="568"/>
      <c r="AU65" s="568"/>
      <c r="AV65" s="568"/>
      <c r="AW65" s="568"/>
      <c r="AX65" s="568"/>
      <c r="AY65" s="568"/>
      <c r="AZ65" s="568"/>
      <c r="BA65" s="568"/>
      <c r="BB65" s="568"/>
      <c r="BC65" s="568"/>
      <c r="BD65" s="568"/>
      <c r="BE65" s="568"/>
      <c r="BF65" s="709"/>
      <c r="BG65" s="568"/>
      <c r="BH65" s="568"/>
      <c r="BI65" s="568"/>
      <c r="BJ65" s="568"/>
      <c r="BK65" s="568"/>
      <c r="BL65" s="568"/>
      <c r="BM65" s="568"/>
      <c r="BN65" s="568"/>
      <c r="BO65" s="568"/>
      <c r="BP65" s="568"/>
      <c r="BQ65" s="568"/>
      <c r="BR65" s="568"/>
      <c r="BS65" s="568"/>
      <c r="BT65" s="568"/>
      <c r="BU65" s="568"/>
      <c r="BV65" s="568"/>
    </row>
    <row r="66" spans="1:74" ht="10.5" customHeight="1" x14ac:dyDescent="0.2">
      <c r="A66" s="566"/>
      <c r="B66" s="569" t="s">
        <v>453</v>
      </c>
      <c r="C66" s="568"/>
      <c r="D66" s="568"/>
      <c r="E66" s="568"/>
      <c r="F66" s="568"/>
      <c r="G66" s="568"/>
      <c r="H66" s="568"/>
      <c r="I66" s="568"/>
      <c r="J66" s="568"/>
      <c r="K66" s="568"/>
      <c r="L66" s="568"/>
      <c r="M66" s="568"/>
      <c r="N66" s="568"/>
      <c r="O66" s="568"/>
      <c r="P66" s="568"/>
      <c r="Q66" s="568"/>
      <c r="R66" s="568"/>
      <c r="S66" s="568"/>
      <c r="T66" s="568"/>
      <c r="U66" s="568"/>
      <c r="V66" s="568"/>
      <c r="W66" s="568"/>
      <c r="X66" s="568"/>
      <c r="Y66" s="568"/>
      <c r="Z66" s="568"/>
      <c r="AA66" s="568"/>
      <c r="AB66" s="568"/>
      <c r="AC66" s="568"/>
      <c r="AD66" s="568"/>
      <c r="AE66" s="568"/>
      <c r="AF66" s="568"/>
      <c r="AG66" s="568"/>
      <c r="AH66" s="568"/>
      <c r="AI66" s="568"/>
      <c r="AJ66" s="568"/>
      <c r="AK66" s="568"/>
      <c r="AL66" s="568"/>
      <c r="AM66" s="568"/>
      <c r="AN66" s="568"/>
      <c r="AO66" s="568"/>
      <c r="AP66" s="568"/>
      <c r="AQ66" s="568"/>
      <c r="AR66" s="568"/>
      <c r="AS66" s="568"/>
      <c r="AT66" s="568"/>
      <c r="AU66" s="568"/>
      <c r="AV66" s="568"/>
      <c r="AW66" s="568"/>
      <c r="AX66" s="568"/>
      <c r="AY66" s="568"/>
      <c r="AZ66" s="568"/>
      <c r="BA66" s="568"/>
      <c r="BB66" s="568"/>
      <c r="BC66" s="568"/>
      <c r="BD66" s="568"/>
      <c r="BE66" s="568"/>
      <c r="BF66" s="709"/>
      <c r="BG66" s="568"/>
      <c r="BH66" s="568"/>
      <c r="BI66" s="568"/>
      <c r="BJ66" s="568"/>
      <c r="BK66" s="568"/>
      <c r="BL66" s="568"/>
      <c r="BM66" s="568"/>
      <c r="BN66" s="568"/>
      <c r="BO66" s="568"/>
      <c r="BP66" s="568"/>
      <c r="BQ66" s="568"/>
      <c r="BR66" s="568"/>
      <c r="BS66" s="568"/>
      <c r="BT66" s="568"/>
      <c r="BU66" s="568"/>
      <c r="BV66" s="568"/>
    </row>
    <row r="67" spans="1:74" ht="10.5" customHeight="1" x14ac:dyDescent="0.2">
      <c r="A67" s="566"/>
      <c r="B67" s="570" t="s">
        <v>454</v>
      </c>
      <c r="C67" s="571"/>
      <c r="D67" s="571"/>
      <c r="E67" s="571"/>
      <c r="F67" s="571"/>
      <c r="G67" s="571"/>
      <c r="H67" s="571"/>
      <c r="I67" s="571"/>
      <c r="J67" s="571"/>
      <c r="K67" s="571"/>
      <c r="L67" s="571"/>
      <c r="M67" s="571"/>
      <c r="N67" s="571"/>
      <c r="O67" s="571"/>
      <c r="P67" s="571"/>
      <c r="Q67" s="571"/>
      <c r="R67" s="571"/>
      <c r="S67" s="571"/>
      <c r="T67" s="571"/>
      <c r="U67" s="571"/>
      <c r="V67" s="571"/>
      <c r="W67" s="571"/>
      <c r="X67" s="571"/>
      <c r="Y67" s="571"/>
      <c r="Z67" s="571"/>
      <c r="AA67" s="571"/>
      <c r="AB67" s="571"/>
      <c r="AC67" s="571"/>
      <c r="AD67" s="571"/>
      <c r="AE67" s="571"/>
      <c r="AF67" s="571"/>
      <c r="AG67" s="571"/>
      <c r="AH67" s="571"/>
      <c r="AI67" s="571"/>
      <c r="AJ67" s="571"/>
      <c r="AK67" s="571"/>
      <c r="AL67" s="571"/>
      <c r="AM67" s="571"/>
      <c r="AN67" s="571"/>
      <c r="AO67" s="571"/>
      <c r="AP67" s="571"/>
      <c r="AQ67" s="571"/>
      <c r="AR67" s="571"/>
      <c r="AS67" s="571"/>
      <c r="AT67" s="571"/>
      <c r="AU67" s="571"/>
      <c r="AV67" s="571"/>
      <c r="AW67" s="571"/>
      <c r="AX67" s="571"/>
      <c r="AY67" s="571"/>
      <c r="AZ67" s="571"/>
      <c r="BA67" s="571"/>
      <c r="BB67" s="571"/>
      <c r="BC67" s="571"/>
      <c r="BD67" s="571"/>
      <c r="BE67" s="571"/>
      <c r="BF67" s="710"/>
      <c r="BG67" s="571"/>
      <c r="BH67" s="571"/>
      <c r="BI67" s="571"/>
      <c r="BJ67" s="571"/>
      <c r="BK67" s="571"/>
      <c r="BL67" s="571"/>
      <c r="BM67" s="571"/>
      <c r="BN67" s="571"/>
      <c r="BO67" s="571"/>
      <c r="BP67" s="571"/>
      <c r="BQ67" s="571"/>
      <c r="BR67" s="571"/>
      <c r="BS67" s="571"/>
      <c r="BT67" s="571"/>
      <c r="BU67" s="571"/>
      <c r="BV67" s="571"/>
    </row>
    <row r="68" spans="1:74" ht="10.5" customHeight="1" x14ac:dyDescent="0.2">
      <c r="A68" s="566"/>
      <c r="B68" s="786" t="s">
        <v>1186</v>
      </c>
      <c r="C68" s="774"/>
      <c r="D68" s="774"/>
      <c r="E68" s="774"/>
      <c r="F68" s="774"/>
      <c r="G68" s="774"/>
      <c r="H68" s="774"/>
      <c r="I68" s="774"/>
      <c r="J68" s="774"/>
      <c r="K68" s="774"/>
      <c r="L68" s="774"/>
      <c r="M68" s="774"/>
      <c r="N68" s="774"/>
      <c r="O68" s="774"/>
      <c r="P68" s="774"/>
      <c r="Q68" s="774"/>
      <c r="R68" s="571"/>
      <c r="S68" s="571"/>
      <c r="T68" s="571"/>
      <c r="U68" s="571"/>
      <c r="V68" s="571"/>
      <c r="W68" s="571"/>
      <c r="X68" s="571"/>
      <c r="Y68" s="571"/>
      <c r="Z68" s="571"/>
      <c r="AA68" s="571"/>
      <c r="AB68" s="571"/>
      <c r="AC68" s="571"/>
      <c r="AD68" s="571"/>
      <c r="AE68" s="571"/>
      <c r="AF68" s="571"/>
      <c r="AG68" s="571"/>
      <c r="AH68" s="571"/>
      <c r="AI68" s="571"/>
      <c r="AJ68" s="571"/>
      <c r="AK68" s="571"/>
      <c r="AL68" s="571"/>
      <c r="AM68" s="571"/>
      <c r="AN68" s="571"/>
      <c r="AO68" s="571"/>
      <c r="AP68" s="571"/>
      <c r="AQ68" s="571"/>
      <c r="AR68" s="571"/>
      <c r="AS68" s="571"/>
      <c r="AT68" s="571"/>
      <c r="AU68" s="571"/>
      <c r="AV68" s="571"/>
      <c r="AW68" s="571"/>
      <c r="AX68" s="571"/>
      <c r="AY68" s="571"/>
      <c r="AZ68" s="571"/>
      <c r="BA68" s="571"/>
      <c r="BB68" s="571"/>
      <c r="BC68" s="571"/>
      <c r="BD68" s="571"/>
      <c r="BE68" s="571"/>
      <c r="BF68" s="710"/>
      <c r="BG68" s="571"/>
      <c r="BH68" s="571"/>
      <c r="BI68" s="571"/>
      <c r="BJ68" s="571"/>
      <c r="BK68" s="571"/>
      <c r="BL68" s="571"/>
      <c r="BM68" s="571"/>
      <c r="BN68" s="571"/>
      <c r="BO68" s="571"/>
      <c r="BP68" s="571"/>
      <c r="BQ68" s="571"/>
      <c r="BR68" s="571"/>
      <c r="BS68" s="571"/>
      <c r="BT68" s="571"/>
      <c r="BU68" s="571"/>
      <c r="BV68" s="571"/>
    </row>
    <row r="69" spans="1:74" x14ac:dyDescent="0.2">
      <c r="A69" s="572"/>
      <c r="B69" s="573"/>
      <c r="C69" s="573"/>
      <c r="D69" s="573"/>
      <c r="E69" s="573"/>
      <c r="F69" s="573"/>
      <c r="G69" s="573"/>
      <c r="H69" s="573"/>
      <c r="I69" s="573"/>
      <c r="J69" s="573"/>
      <c r="K69" s="573"/>
      <c r="L69" s="573"/>
      <c r="M69" s="573"/>
      <c r="O69" s="573"/>
      <c r="P69" s="573"/>
      <c r="Q69" s="573"/>
      <c r="R69" s="573"/>
      <c r="S69" s="573"/>
      <c r="T69" s="573"/>
      <c r="U69" s="573"/>
      <c r="V69" s="573"/>
      <c r="W69" s="573"/>
      <c r="X69" s="573"/>
      <c r="Y69" s="573"/>
      <c r="AA69" s="573"/>
      <c r="AB69" s="573"/>
      <c r="AC69" s="573"/>
      <c r="AD69" s="573"/>
      <c r="AE69" s="573"/>
      <c r="AF69" s="573"/>
      <c r="AG69" s="573"/>
      <c r="AH69" s="573"/>
      <c r="AI69" s="573"/>
      <c r="AJ69" s="573"/>
      <c r="AK69" s="573"/>
      <c r="AM69" s="573"/>
      <c r="AN69" s="573"/>
      <c r="AO69" s="573"/>
      <c r="AP69" s="573"/>
      <c r="AQ69" s="573"/>
      <c r="AR69" s="573"/>
      <c r="AS69" s="573"/>
      <c r="AT69" s="573"/>
      <c r="AU69" s="573"/>
      <c r="AV69" s="573"/>
      <c r="AW69" s="573"/>
      <c r="AY69" s="573"/>
      <c r="AZ69" s="573"/>
      <c r="BA69" s="573"/>
      <c r="BB69" s="573"/>
      <c r="BC69" s="573"/>
      <c r="BD69" s="573"/>
      <c r="BE69" s="573"/>
      <c r="BF69" s="711"/>
      <c r="BG69" s="573"/>
      <c r="BH69" s="573"/>
      <c r="BI69" s="573"/>
      <c r="BK69" s="573"/>
      <c r="BL69" s="573"/>
      <c r="BM69" s="573"/>
      <c r="BN69" s="573"/>
      <c r="BO69" s="573"/>
      <c r="BP69" s="573"/>
      <c r="BQ69" s="573"/>
      <c r="BR69" s="573"/>
      <c r="BS69" s="573"/>
      <c r="BT69" s="573"/>
      <c r="BU69" s="573"/>
    </row>
    <row r="70" spans="1:74" x14ac:dyDescent="0.2">
      <c r="A70" s="572"/>
      <c r="B70" s="573"/>
      <c r="C70" s="573"/>
      <c r="D70" s="573"/>
      <c r="E70" s="573"/>
      <c r="F70" s="573"/>
      <c r="G70" s="573"/>
      <c r="H70" s="573"/>
      <c r="I70" s="573"/>
      <c r="J70" s="573"/>
      <c r="K70" s="573"/>
      <c r="L70" s="573"/>
      <c r="M70" s="573"/>
      <c r="O70" s="573"/>
      <c r="P70" s="573"/>
      <c r="Q70" s="573"/>
      <c r="R70" s="573"/>
      <c r="S70" s="573"/>
      <c r="T70" s="573"/>
      <c r="U70" s="573"/>
      <c r="V70" s="573"/>
      <c r="W70" s="573"/>
      <c r="X70" s="573"/>
      <c r="Y70" s="573"/>
      <c r="AA70" s="573"/>
      <c r="AB70" s="573"/>
      <c r="AC70" s="573"/>
      <c r="AD70" s="573"/>
      <c r="AE70" s="573"/>
      <c r="AF70" s="573"/>
      <c r="AG70" s="573"/>
      <c r="AH70" s="573"/>
      <c r="AI70" s="573"/>
      <c r="AJ70" s="573"/>
      <c r="AK70" s="573"/>
      <c r="AM70" s="573"/>
      <c r="AN70" s="573"/>
      <c r="AO70" s="573"/>
      <c r="AP70" s="573"/>
      <c r="AQ70" s="573"/>
      <c r="AR70" s="573"/>
      <c r="AS70" s="573"/>
      <c r="AT70" s="573"/>
      <c r="AU70" s="573"/>
      <c r="AV70" s="573"/>
      <c r="AW70" s="573"/>
      <c r="AY70" s="573"/>
      <c r="AZ70" s="573"/>
      <c r="BA70" s="573"/>
      <c r="BB70" s="573"/>
      <c r="BC70" s="573"/>
      <c r="BD70" s="573"/>
      <c r="BE70" s="573"/>
      <c r="BF70" s="711"/>
      <c r="BG70" s="573"/>
      <c r="BH70" s="573"/>
      <c r="BI70" s="573"/>
      <c r="BK70" s="573"/>
      <c r="BL70" s="573"/>
      <c r="BM70" s="573"/>
      <c r="BN70" s="573"/>
      <c r="BO70" s="573"/>
      <c r="BP70" s="573"/>
      <c r="BQ70" s="573"/>
      <c r="BR70" s="573"/>
      <c r="BS70" s="573"/>
      <c r="BT70" s="573"/>
      <c r="BU70" s="573"/>
    </row>
    <row r="71" spans="1:74" x14ac:dyDescent="0.2">
      <c r="A71" s="574"/>
      <c r="B71" s="575"/>
      <c r="C71" s="575"/>
      <c r="D71" s="576"/>
      <c r="E71" s="576"/>
      <c r="F71" s="576"/>
      <c r="G71" s="576"/>
      <c r="H71" s="576"/>
      <c r="I71" s="576"/>
      <c r="J71" s="576"/>
      <c r="K71" s="576"/>
      <c r="L71" s="576"/>
      <c r="M71" s="576"/>
      <c r="N71" s="576"/>
      <c r="O71" s="575"/>
      <c r="P71" s="576"/>
      <c r="Q71" s="576"/>
      <c r="R71" s="576"/>
      <c r="S71" s="576"/>
      <c r="T71" s="576"/>
      <c r="U71" s="576"/>
      <c r="V71" s="576"/>
      <c r="W71" s="576"/>
      <c r="X71" s="576"/>
      <c r="Y71" s="576"/>
      <c r="Z71" s="576"/>
      <c r="AA71" s="575"/>
      <c r="AB71" s="576"/>
      <c r="AC71" s="576"/>
      <c r="AD71" s="576"/>
      <c r="AE71" s="576"/>
      <c r="AF71" s="576"/>
      <c r="AG71" s="576"/>
      <c r="AH71" s="576"/>
      <c r="AI71" s="576"/>
      <c r="AJ71" s="576"/>
      <c r="AK71" s="576"/>
      <c r="AL71" s="576"/>
      <c r="AM71" s="575"/>
      <c r="AN71" s="576"/>
      <c r="AO71" s="576"/>
      <c r="AP71" s="576"/>
      <c r="AQ71" s="576"/>
      <c r="AR71" s="576"/>
      <c r="AS71" s="576"/>
      <c r="AT71" s="576"/>
      <c r="AU71" s="576"/>
      <c r="AV71" s="576"/>
      <c r="AW71" s="576"/>
      <c r="AX71" s="576"/>
      <c r="AY71" s="575"/>
      <c r="AZ71" s="576"/>
      <c r="BA71" s="576"/>
      <c r="BB71" s="576"/>
      <c r="BC71" s="576"/>
      <c r="BD71" s="576"/>
      <c r="BE71" s="576"/>
      <c r="BF71" s="692"/>
      <c r="BG71" s="576"/>
      <c r="BH71" s="576"/>
      <c r="BI71" s="576"/>
      <c r="BJ71" s="576"/>
      <c r="BK71" s="575"/>
      <c r="BL71" s="576"/>
      <c r="BM71" s="576"/>
      <c r="BN71" s="576"/>
      <c r="BO71" s="576"/>
      <c r="BP71" s="576"/>
      <c r="BQ71" s="576"/>
      <c r="BR71" s="576"/>
      <c r="BS71" s="576"/>
      <c r="BT71" s="576"/>
      <c r="BU71" s="576"/>
      <c r="BV71" s="576"/>
    </row>
    <row r="72" spans="1:74" x14ac:dyDescent="0.2">
      <c r="A72" s="576"/>
      <c r="B72" s="577"/>
      <c r="C72" s="578"/>
      <c r="D72" s="578"/>
      <c r="E72" s="578"/>
      <c r="F72" s="578"/>
      <c r="G72" s="578"/>
      <c r="H72" s="578"/>
      <c r="I72" s="578"/>
      <c r="J72" s="578"/>
      <c r="K72" s="578"/>
      <c r="L72" s="578"/>
      <c r="M72" s="578"/>
      <c r="N72" s="578"/>
      <c r="O72" s="578"/>
      <c r="P72" s="578"/>
      <c r="Q72" s="578"/>
      <c r="R72" s="578"/>
      <c r="S72" s="578"/>
      <c r="T72" s="578"/>
      <c r="U72" s="578"/>
      <c r="V72" s="578"/>
      <c r="W72" s="578"/>
      <c r="X72" s="578"/>
      <c r="Y72" s="578"/>
      <c r="Z72" s="578"/>
      <c r="AA72" s="578"/>
      <c r="AB72" s="578"/>
      <c r="AC72" s="578"/>
      <c r="AD72" s="578"/>
      <c r="AE72" s="578"/>
      <c r="AF72" s="578"/>
      <c r="AG72" s="578"/>
      <c r="AH72" s="578"/>
      <c r="AI72" s="578"/>
      <c r="AJ72" s="578"/>
      <c r="AK72" s="578"/>
      <c r="AL72" s="578"/>
      <c r="AM72" s="578"/>
      <c r="AN72" s="578"/>
      <c r="AO72" s="578"/>
      <c r="AP72" s="578"/>
      <c r="AQ72" s="578"/>
      <c r="AR72" s="578"/>
      <c r="AS72" s="578"/>
      <c r="AT72" s="578"/>
      <c r="AU72" s="578"/>
      <c r="AV72" s="578"/>
      <c r="AW72" s="578"/>
      <c r="AX72" s="578"/>
      <c r="AY72" s="578"/>
      <c r="AZ72" s="578"/>
      <c r="BA72" s="578"/>
      <c r="BB72" s="578"/>
      <c r="BC72" s="578"/>
      <c r="BD72" s="578"/>
      <c r="BE72" s="578"/>
      <c r="BF72" s="712"/>
      <c r="BG72" s="578"/>
      <c r="BH72" s="578"/>
      <c r="BI72" s="578"/>
      <c r="BJ72" s="578"/>
      <c r="BK72" s="578"/>
      <c r="BL72" s="578"/>
      <c r="BM72" s="578"/>
      <c r="BN72" s="578"/>
      <c r="BO72" s="578"/>
      <c r="BP72" s="578"/>
      <c r="BQ72" s="578"/>
      <c r="BR72" s="578"/>
      <c r="BS72" s="578"/>
      <c r="BT72" s="578"/>
      <c r="BU72" s="578"/>
      <c r="BV72" s="578"/>
    </row>
    <row r="73" spans="1:74" x14ac:dyDescent="0.2">
      <c r="A73" s="576"/>
      <c r="B73" s="575"/>
      <c r="C73" s="578"/>
      <c r="D73" s="578"/>
      <c r="E73" s="578"/>
      <c r="F73" s="578"/>
      <c r="G73" s="578"/>
      <c r="H73" s="578"/>
      <c r="I73" s="578"/>
      <c r="J73" s="578"/>
      <c r="K73" s="578"/>
      <c r="L73" s="578"/>
      <c r="M73" s="578"/>
      <c r="N73" s="578"/>
      <c r="O73" s="578"/>
      <c r="P73" s="578"/>
      <c r="Q73" s="578"/>
      <c r="R73" s="578"/>
      <c r="S73" s="578"/>
      <c r="T73" s="578"/>
      <c r="U73" s="578"/>
      <c r="V73" s="578"/>
      <c r="W73" s="578"/>
      <c r="X73" s="578"/>
      <c r="Y73" s="578"/>
      <c r="Z73" s="578"/>
      <c r="AA73" s="578"/>
      <c r="AB73" s="578"/>
      <c r="AC73" s="578"/>
      <c r="AD73" s="578"/>
      <c r="AE73" s="578"/>
      <c r="AF73" s="578"/>
      <c r="AG73" s="578"/>
      <c r="AH73" s="578"/>
      <c r="AI73" s="578"/>
      <c r="AJ73" s="578"/>
      <c r="AK73" s="578"/>
      <c r="AL73" s="578"/>
      <c r="AM73" s="578"/>
      <c r="AN73" s="578"/>
      <c r="AO73" s="578"/>
      <c r="AP73" s="578"/>
      <c r="AQ73" s="578"/>
      <c r="AR73" s="578"/>
      <c r="AS73" s="578"/>
      <c r="AT73" s="578"/>
      <c r="AU73" s="578"/>
      <c r="AV73" s="578"/>
      <c r="AW73" s="578"/>
      <c r="AX73" s="578"/>
      <c r="AY73" s="578"/>
      <c r="AZ73" s="578"/>
      <c r="BA73" s="578"/>
      <c r="BB73" s="578"/>
      <c r="BC73" s="578"/>
      <c r="BD73" s="578"/>
      <c r="BE73" s="578"/>
      <c r="BF73" s="712"/>
      <c r="BG73" s="578"/>
      <c r="BH73" s="578"/>
      <c r="BI73" s="578"/>
      <c r="BJ73" s="578"/>
      <c r="BK73" s="578"/>
      <c r="BL73" s="578"/>
      <c r="BM73" s="578"/>
      <c r="BN73" s="578"/>
      <c r="BO73" s="578"/>
      <c r="BP73" s="578"/>
      <c r="BQ73" s="578"/>
      <c r="BR73" s="578"/>
      <c r="BS73" s="578"/>
      <c r="BT73" s="578"/>
      <c r="BU73" s="578"/>
      <c r="BV73" s="578"/>
    </row>
    <row r="74" spans="1:74" x14ac:dyDescent="0.2">
      <c r="A74" s="576"/>
      <c r="B74" s="575"/>
      <c r="C74" s="578">
        <f>C11-SUM(C12:C17)</f>
        <v>1.5998011804185808E-9</v>
      </c>
      <c r="D74" s="578">
        <f t="shared" ref="D74:BO74" si="0">D11-SUM(D12:D17)</f>
        <v>3.9999576983973384E-9</v>
      </c>
      <c r="E74" s="578">
        <f t="shared" si="0"/>
        <v>5.0599965106812306E-8</v>
      </c>
      <c r="F74" s="578">
        <f t="shared" si="0"/>
        <v>-3.9999804357648827E-8</v>
      </c>
      <c r="G74" s="578">
        <f t="shared" si="0"/>
        <v>-3.8000052882125601E-8</v>
      </c>
      <c r="H74" s="578">
        <f t="shared" si="0"/>
        <v>3.2999878385453485E-8</v>
      </c>
      <c r="I74" s="578">
        <f t="shared" si="0"/>
        <v>-3.8000052882125601E-8</v>
      </c>
      <c r="J74" s="578">
        <f t="shared" si="0"/>
        <v>-3.4000095183728263E-8</v>
      </c>
      <c r="K74" s="578">
        <f t="shared" si="0"/>
        <v>-2.9999910111655481E-8</v>
      </c>
      <c r="L74" s="578">
        <f t="shared" si="0"/>
        <v>3.4000095183728263E-8</v>
      </c>
      <c r="M74" s="578">
        <f t="shared" si="0"/>
        <v>3.0000137485330924E-8</v>
      </c>
      <c r="N74" s="578">
        <f t="shared" si="0"/>
        <v>-1.2000100468867458E-8</v>
      </c>
      <c r="O74" s="578">
        <f t="shared" si="0"/>
        <v>-2.2998847271082923E-9</v>
      </c>
      <c r="P74" s="578">
        <f t="shared" si="0"/>
        <v>3.2000343708205037E-8</v>
      </c>
      <c r="Q74" s="578">
        <f t="shared" si="0"/>
        <v>1.8999799067387357E-8</v>
      </c>
      <c r="R74" s="578">
        <f t="shared" si="0"/>
        <v>-2.9999682737980038E-9</v>
      </c>
      <c r="S74" s="578">
        <f t="shared" si="0"/>
        <v>5.1999904826516286E-8</v>
      </c>
      <c r="T74" s="578">
        <f t="shared" si="0"/>
        <v>3.9999576983973384E-9</v>
      </c>
      <c r="U74" s="578">
        <f t="shared" si="0"/>
        <v>-5.1000142775592394E-8</v>
      </c>
      <c r="V74" s="578">
        <f t="shared" si="0"/>
        <v>-7.9999153967946768E-9</v>
      </c>
      <c r="W74" s="578">
        <f t="shared" si="0"/>
        <v>2.9999910111655481E-8</v>
      </c>
      <c r="X74" s="578">
        <f t="shared" si="0"/>
        <v>4.5999968278920278E-8</v>
      </c>
      <c r="Y74" s="578">
        <f t="shared" si="0"/>
        <v>-3.0000137485330924E-8</v>
      </c>
      <c r="Z74" s="578">
        <f t="shared" si="0"/>
        <v>9.999894245993346E-10</v>
      </c>
      <c r="AA74" s="578">
        <f t="shared" si="0"/>
        <v>2.7000169211532921E-8</v>
      </c>
      <c r="AB74" s="578">
        <f t="shared" si="0"/>
        <v>-3.8000052882125601E-8</v>
      </c>
      <c r="AC74" s="578">
        <f t="shared" si="0"/>
        <v>4.6000195652595721E-8</v>
      </c>
      <c r="AD74" s="578">
        <f t="shared" si="0"/>
        <v>4.0000259104999714E-8</v>
      </c>
      <c r="AE74" s="578">
        <f t="shared" si="0"/>
        <v>2.3999973564059474E-8</v>
      </c>
      <c r="AF74" s="578">
        <f t="shared" si="0"/>
        <v>3.5999846659251489E-8</v>
      </c>
      <c r="AG74" s="578">
        <f t="shared" si="0"/>
        <v>-1.0000121619668789E-8</v>
      </c>
      <c r="AH74" s="578">
        <f t="shared" si="0"/>
        <v>2.7000169211532921E-8</v>
      </c>
      <c r="AI74" s="578">
        <f t="shared" si="0"/>
        <v>2.9999682737980038E-8</v>
      </c>
      <c r="AJ74" s="578">
        <f t="shared" si="0"/>
        <v>-3.700029083120171E-8</v>
      </c>
      <c r="AK74" s="578">
        <f t="shared" si="0"/>
        <v>-4.0001850720727816E-9</v>
      </c>
      <c r="AL74" s="578">
        <f t="shared" si="0"/>
        <v>-3.0000137485330924E-8</v>
      </c>
      <c r="AM74" s="578">
        <f t="shared" si="0"/>
        <v>2.900014806073159E-8</v>
      </c>
      <c r="AN74" s="578">
        <f t="shared" si="0"/>
        <v>1.5000068742665462E-8</v>
      </c>
      <c r="AO74" s="578">
        <f t="shared" si="0"/>
        <v>2.7999931262456812E-8</v>
      </c>
      <c r="AP74" s="578">
        <f t="shared" si="0"/>
        <v>2.9999682737980038E-9</v>
      </c>
      <c r="AQ74" s="578">
        <f t="shared" si="0"/>
        <v>3.3000105759128928E-8</v>
      </c>
      <c r="AR74" s="578">
        <f t="shared" si="0"/>
        <v>3.7000063457526267E-8</v>
      </c>
      <c r="AS74" s="578">
        <f t="shared" si="0"/>
        <v>5.9999365475960076E-9</v>
      </c>
      <c r="AT74" s="578">
        <f t="shared" si="0"/>
        <v>1.8000264390138909E-8</v>
      </c>
      <c r="AU74" s="578">
        <f t="shared" si="0"/>
        <v>3.9999804357648827E-8</v>
      </c>
      <c r="AV74" s="578">
        <f t="shared" si="0"/>
        <v>3.4000095183728263E-8</v>
      </c>
      <c r="AW74" s="578">
        <f t="shared" si="0"/>
        <v>-2.9999910111655481E-8</v>
      </c>
      <c r="AX74" s="578">
        <f t="shared" si="0"/>
        <v>5.0000000010186341E-4</v>
      </c>
      <c r="AY74" s="578">
        <f t="shared" si="0"/>
        <v>8.0000000025393092E-5</v>
      </c>
      <c r="AZ74" s="578">
        <f t="shared" si="0"/>
        <v>-1.0000000202126103E-5</v>
      </c>
      <c r="BA74" s="578">
        <f t="shared" si="0"/>
        <v>3.4000000005107722E-4</v>
      </c>
      <c r="BB74" s="578">
        <f t="shared" si="0"/>
        <v>-2.399999998488056E-4</v>
      </c>
      <c r="BC74" s="578">
        <f t="shared" si="0"/>
        <v>-3.0999999989944627E-4</v>
      </c>
      <c r="BD74" s="578">
        <f t="shared" si="0"/>
        <v>-4.0999999987434421E-4</v>
      </c>
      <c r="BE74" s="578">
        <f t="shared" si="0"/>
        <v>-4.9999999873762135E-5</v>
      </c>
      <c r="BF74" s="578">
        <f t="shared" si="0"/>
        <v>5.1000000007661583E-4</v>
      </c>
      <c r="BG74" s="578">
        <f t="shared" si="0"/>
        <v>4.1000000032909156E-4</v>
      </c>
      <c r="BH74" s="578">
        <f t="shared" si="0"/>
        <v>3.2999999984895112E-4</v>
      </c>
      <c r="BI74" s="578">
        <f t="shared" si="0"/>
        <v>-1.2999999989915523E-4</v>
      </c>
      <c r="BJ74" s="578">
        <f t="shared" si="0"/>
        <v>-3.7999999995008693E-4</v>
      </c>
      <c r="BK74" s="578">
        <f t="shared" si="0"/>
        <v>2.4000000007617928E-4</v>
      </c>
      <c r="BL74" s="578">
        <f t="shared" si="0"/>
        <v>-2.0999999992454832E-4</v>
      </c>
      <c r="BM74" s="578">
        <f t="shared" si="0"/>
        <v>5.4000000000087311E-4</v>
      </c>
      <c r="BN74" s="578">
        <f t="shared" si="0"/>
        <v>-2.6000000002568413E-4</v>
      </c>
      <c r="BO74" s="578">
        <f t="shared" si="0"/>
        <v>2.0000000404252205E-5</v>
      </c>
      <c r="BP74" s="578">
        <f t="shared" ref="BP74:BV74" si="1">BP11-SUM(BP12:BP17)</f>
        <v>-6.0000000075888238E-5</v>
      </c>
      <c r="BQ74" s="578">
        <f t="shared" si="1"/>
        <v>-6.0000000075888238E-5</v>
      </c>
      <c r="BR74" s="578">
        <f t="shared" si="1"/>
        <v>6.1000000027888746E-4</v>
      </c>
      <c r="BS74" s="578">
        <f t="shared" si="1"/>
        <v>1.5000000007603376E-4</v>
      </c>
      <c r="BT74" s="578">
        <f t="shared" si="1"/>
        <v>-2.7000000022781023E-4</v>
      </c>
      <c r="BU74" s="578">
        <f t="shared" si="1"/>
        <v>2.7999999997518898E-4</v>
      </c>
      <c r="BV74" s="578">
        <f t="shared" si="1"/>
        <v>-5.0000000101135811E-5</v>
      </c>
    </row>
    <row r="76" spans="1:74" x14ac:dyDescent="0.2">
      <c r="B76" s="577"/>
      <c r="C76" s="578"/>
      <c r="D76" s="578"/>
      <c r="E76" s="578"/>
      <c r="F76" s="578"/>
      <c r="G76" s="578"/>
      <c r="H76" s="578"/>
      <c r="I76" s="578"/>
      <c r="J76" s="578"/>
      <c r="K76" s="578"/>
      <c r="L76" s="578"/>
      <c r="M76" s="578"/>
      <c r="N76" s="578"/>
      <c r="O76" s="578"/>
      <c r="P76" s="578"/>
      <c r="Q76" s="578"/>
      <c r="R76" s="578"/>
      <c r="S76" s="578"/>
      <c r="T76" s="578"/>
      <c r="U76" s="578"/>
      <c r="V76" s="578"/>
      <c r="W76" s="578"/>
      <c r="X76" s="578"/>
      <c r="Y76" s="578"/>
      <c r="Z76" s="578"/>
      <c r="AA76" s="578"/>
      <c r="AB76" s="578"/>
      <c r="AC76" s="578"/>
      <c r="AD76" s="578"/>
      <c r="AE76" s="578"/>
      <c r="AF76" s="578"/>
      <c r="AG76" s="578"/>
      <c r="AH76" s="578"/>
      <c r="AI76" s="578"/>
      <c r="AJ76" s="578"/>
      <c r="AK76" s="578"/>
      <c r="AL76" s="578"/>
      <c r="AM76" s="578"/>
      <c r="AN76" s="578"/>
      <c r="AO76" s="578"/>
      <c r="AP76" s="578"/>
      <c r="AQ76" s="578"/>
      <c r="AR76" s="578"/>
      <c r="AS76" s="578"/>
      <c r="AT76" s="578"/>
      <c r="AU76" s="578"/>
      <c r="AV76" s="578"/>
      <c r="AW76" s="578"/>
      <c r="AX76" s="578"/>
      <c r="AY76" s="578"/>
      <c r="AZ76" s="578"/>
      <c r="BA76" s="578"/>
      <c r="BB76" s="578"/>
      <c r="BC76" s="578"/>
      <c r="BD76" s="578"/>
      <c r="BE76" s="578"/>
      <c r="BF76" s="712"/>
      <c r="BG76" s="578"/>
      <c r="BH76" s="578"/>
      <c r="BI76" s="578"/>
      <c r="BJ76" s="578"/>
      <c r="BK76" s="578"/>
      <c r="BL76" s="578"/>
      <c r="BM76" s="578"/>
      <c r="BN76" s="578"/>
      <c r="BO76" s="578"/>
      <c r="BP76" s="578"/>
      <c r="BQ76" s="578"/>
      <c r="BR76" s="578"/>
      <c r="BS76" s="578"/>
      <c r="BT76" s="578"/>
      <c r="BU76" s="578"/>
      <c r="BV76" s="578"/>
    </row>
    <row r="77" spans="1:74" x14ac:dyDescent="0.2">
      <c r="B77" s="575"/>
      <c r="C77" s="578"/>
      <c r="D77" s="578"/>
      <c r="E77" s="578"/>
      <c r="F77" s="578"/>
      <c r="G77" s="578"/>
      <c r="H77" s="578"/>
      <c r="I77" s="578"/>
      <c r="J77" s="578"/>
      <c r="K77" s="578"/>
      <c r="L77" s="578"/>
      <c r="M77" s="578"/>
      <c r="N77" s="578"/>
      <c r="O77" s="578"/>
      <c r="P77" s="578"/>
      <c r="Q77" s="578"/>
      <c r="R77" s="578"/>
      <c r="S77" s="578"/>
      <c r="T77" s="578"/>
      <c r="U77" s="578"/>
      <c r="V77" s="578"/>
      <c r="W77" s="578"/>
      <c r="X77" s="578"/>
      <c r="Y77" s="578"/>
      <c r="Z77" s="578"/>
      <c r="AA77" s="578"/>
      <c r="AB77" s="578"/>
      <c r="AC77" s="578"/>
      <c r="AD77" s="578"/>
      <c r="AE77" s="578"/>
      <c r="AF77" s="578"/>
      <c r="AG77" s="578"/>
      <c r="AH77" s="578"/>
      <c r="AI77" s="578"/>
      <c r="AJ77" s="578"/>
      <c r="AK77" s="578"/>
      <c r="AL77" s="578"/>
      <c r="AM77" s="578"/>
      <c r="AN77" s="578"/>
      <c r="AO77" s="578"/>
      <c r="AP77" s="578"/>
      <c r="AQ77" s="578"/>
      <c r="AR77" s="578"/>
      <c r="AS77" s="578"/>
      <c r="AT77" s="578"/>
      <c r="AU77" s="578"/>
      <c r="AV77" s="578"/>
      <c r="AW77" s="578"/>
      <c r="AX77" s="578"/>
      <c r="AY77" s="578"/>
      <c r="AZ77" s="578"/>
      <c r="BA77" s="578"/>
      <c r="BB77" s="578"/>
      <c r="BC77" s="578"/>
      <c r="BD77" s="578"/>
      <c r="BE77" s="578"/>
      <c r="BF77" s="712"/>
      <c r="BG77" s="578"/>
      <c r="BH77" s="578"/>
      <c r="BI77" s="578"/>
      <c r="BJ77" s="578"/>
      <c r="BK77" s="578"/>
      <c r="BL77" s="578"/>
      <c r="BM77" s="578"/>
      <c r="BN77" s="578"/>
      <c r="BO77" s="578"/>
      <c r="BP77" s="578"/>
      <c r="BQ77" s="578"/>
      <c r="BR77" s="578"/>
      <c r="BS77" s="578"/>
      <c r="BT77" s="578"/>
      <c r="BU77" s="578"/>
      <c r="BV77" s="578"/>
    </row>
    <row r="78" spans="1:74" x14ac:dyDescent="0.2">
      <c r="A78" s="576"/>
      <c r="B78" s="575"/>
      <c r="C78" s="578"/>
      <c r="D78" s="578"/>
      <c r="E78" s="578"/>
      <c r="F78" s="578"/>
      <c r="G78" s="578"/>
      <c r="H78" s="578"/>
      <c r="I78" s="578"/>
      <c r="J78" s="578"/>
      <c r="K78" s="578"/>
      <c r="L78" s="578"/>
      <c r="M78" s="578"/>
      <c r="N78" s="578"/>
      <c r="O78" s="578"/>
      <c r="P78" s="578"/>
      <c r="Q78" s="578"/>
      <c r="R78" s="578"/>
      <c r="S78" s="578"/>
      <c r="T78" s="578"/>
      <c r="U78" s="578"/>
      <c r="V78" s="578"/>
      <c r="W78" s="578"/>
      <c r="X78" s="578"/>
      <c r="Y78" s="578"/>
      <c r="Z78" s="578"/>
      <c r="AA78" s="578"/>
      <c r="AB78" s="578"/>
      <c r="AC78" s="578"/>
      <c r="AD78" s="578"/>
      <c r="AE78" s="578"/>
      <c r="AF78" s="578"/>
      <c r="AG78" s="578"/>
      <c r="AH78" s="578"/>
      <c r="AI78" s="578"/>
      <c r="AJ78" s="578"/>
      <c r="AK78" s="578"/>
      <c r="AL78" s="578"/>
      <c r="AM78" s="578"/>
      <c r="AN78" s="578"/>
      <c r="AO78" s="578"/>
      <c r="AP78" s="578"/>
      <c r="AQ78" s="578"/>
      <c r="AR78" s="578"/>
      <c r="AS78" s="578"/>
      <c r="AT78" s="578"/>
      <c r="AU78" s="578"/>
      <c r="AV78" s="578"/>
      <c r="AW78" s="578"/>
      <c r="AX78" s="578"/>
      <c r="AY78" s="578"/>
      <c r="AZ78" s="578"/>
      <c r="BA78" s="578"/>
      <c r="BB78" s="578"/>
      <c r="BC78" s="578"/>
      <c r="BD78" s="578"/>
      <c r="BE78" s="578"/>
      <c r="BF78" s="712"/>
      <c r="BG78" s="578"/>
      <c r="BH78" s="578"/>
      <c r="BI78" s="578"/>
      <c r="BJ78" s="578"/>
      <c r="BK78" s="578"/>
      <c r="BL78" s="578"/>
      <c r="BM78" s="578"/>
      <c r="BN78" s="578"/>
      <c r="BO78" s="578"/>
      <c r="BP78" s="578"/>
      <c r="BQ78" s="578"/>
      <c r="BR78" s="578"/>
      <c r="BS78" s="578"/>
      <c r="BT78" s="578"/>
      <c r="BU78" s="578"/>
      <c r="BV78" s="578"/>
    </row>
    <row r="79" spans="1:74" x14ac:dyDescent="0.2">
      <c r="A79" s="576"/>
      <c r="B79" s="575"/>
      <c r="C79" s="578"/>
      <c r="D79" s="578"/>
      <c r="E79" s="578"/>
      <c r="F79" s="578"/>
      <c r="G79" s="578"/>
      <c r="H79" s="578"/>
      <c r="I79" s="578"/>
      <c r="J79" s="578"/>
      <c r="K79" s="578"/>
      <c r="L79" s="578"/>
      <c r="M79" s="578"/>
      <c r="N79" s="578"/>
      <c r="O79" s="578"/>
      <c r="P79" s="578"/>
      <c r="Q79" s="578"/>
      <c r="R79" s="578"/>
      <c r="S79" s="578"/>
      <c r="T79" s="578"/>
      <c r="U79" s="578"/>
      <c r="V79" s="578"/>
      <c r="W79" s="578"/>
      <c r="X79" s="578"/>
      <c r="Y79" s="578"/>
      <c r="Z79" s="578"/>
      <c r="AA79" s="578"/>
      <c r="AB79" s="578"/>
      <c r="AC79" s="578"/>
      <c r="AD79" s="578"/>
      <c r="AE79" s="578"/>
      <c r="AF79" s="578"/>
      <c r="AG79" s="578"/>
      <c r="AH79" s="578"/>
      <c r="AI79" s="578"/>
      <c r="AJ79" s="578"/>
      <c r="AK79" s="578"/>
      <c r="AL79" s="578"/>
      <c r="AM79" s="578"/>
      <c r="AN79" s="578"/>
      <c r="AO79" s="578"/>
      <c r="AP79" s="578"/>
      <c r="AQ79" s="578"/>
      <c r="AR79" s="578"/>
      <c r="AS79" s="578"/>
      <c r="AT79" s="578"/>
      <c r="AU79" s="578"/>
      <c r="AV79" s="578"/>
      <c r="AW79" s="578"/>
      <c r="AX79" s="578"/>
      <c r="AY79" s="578"/>
      <c r="AZ79" s="578"/>
      <c r="BA79" s="578"/>
      <c r="BB79" s="578"/>
      <c r="BC79" s="578"/>
      <c r="BD79" s="578"/>
      <c r="BE79" s="578"/>
      <c r="BF79" s="712"/>
      <c r="BG79" s="578"/>
      <c r="BH79" s="578"/>
      <c r="BI79" s="578"/>
      <c r="BJ79" s="578"/>
      <c r="BK79" s="578"/>
      <c r="BL79" s="578"/>
      <c r="BM79" s="578"/>
      <c r="BN79" s="578"/>
      <c r="BO79" s="578"/>
      <c r="BP79" s="578"/>
      <c r="BQ79" s="578"/>
      <c r="BR79" s="578"/>
      <c r="BS79" s="578"/>
      <c r="BT79" s="578"/>
      <c r="BU79" s="578"/>
      <c r="BV79" s="578"/>
    </row>
    <row r="80" spans="1:74" x14ac:dyDescent="0.2">
      <c r="B80" s="577"/>
      <c r="C80" s="578"/>
      <c r="D80" s="578"/>
      <c r="E80" s="578"/>
      <c r="F80" s="578"/>
      <c r="G80" s="578"/>
      <c r="H80" s="578"/>
      <c r="I80" s="578"/>
      <c r="J80" s="578"/>
      <c r="K80" s="578"/>
      <c r="L80" s="578"/>
      <c r="M80" s="578"/>
      <c r="N80" s="578"/>
      <c r="O80" s="578"/>
      <c r="P80" s="578"/>
      <c r="Q80" s="578"/>
      <c r="R80" s="578"/>
      <c r="S80" s="578"/>
      <c r="T80" s="578"/>
      <c r="U80" s="578"/>
      <c r="V80" s="578"/>
      <c r="W80" s="578"/>
      <c r="X80" s="578"/>
      <c r="Y80" s="578"/>
      <c r="Z80" s="578"/>
      <c r="AA80" s="578"/>
      <c r="AB80" s="578"/>
      <c r="AC80" s="578"/>
      <c r="AD80" s="578"/>
      <c r="AE80" s="578"/>
      <c r="AF80" s="578"/>
      <c r="AG80" s="578"/>
      <c r="AH80" s="578"/>
      <c r="AI80" s="578"/>
      <c r="AJ80" s="578"/>
      <c r="AK80" s="578"/>
      <c r="AL80" s="578"/>
      <c r="AM80" s="578"/>
      <c r="AN80" s="578"/>
      <c r="AO80" s="578"/>
      <c r="AP80" s="578"/>
      <c r="AQ80" s="578"/>
      <c r="AR80" s="578"/>
      <c r="AS80" s="578"/>
      <c r="AT80" s="578"/>
      <c r="AU80" s="578"/>
      <c r="AV80" s="578"/>
      <c r="AW80" s="578"/>
      <c r="AX80" s="578"/>
      <c r="AY80" s="578"/>
      <c r="AZ80" s="578"/>
      <c r="BA80" s="578"/>
      <c r="BB80" s="578"/>
      <c r="BC80" s="578"/>
      <c r="BD80" s="578"/>
      <c r="BE80" s="578"/>
      <c r="BF80" s="712"/>
      <c r="BG80" s="578"/>
      <c r="BH80" s="578"/>
      <c r="BI80" s="578"/>
      <c r="BJ80" s="578"/>
      <c r="BK80" s="578"/>
      <c r="BL80" s="578"/>
      <c r="BM80" s="578"/>
      <c r="BN80" s="578"/>
      <c r="BO80" s="578"/>
      <c r="BP80" s="578"/>
      <c r="BQ80" s="578"/>
      <c r="BR80" s="578"/>
      <c r="BS80" s="578"/>
      <c r="BT80" s="578"/>
      <c r="BU80" s="578"/>
      <c r="BV80" s="578"/>
    </row>
    <row r="81" spans="1:74" x14ac:dyDescent="0.2">
      <c r="B81" s="575"/>
      <c r="C81" s="578"/>
      <c r="D81" s="578"/>
      <c r="E81" s="578"/>
      <c r="F81" s="578"/>
      <c r="G81" s="578"/>
      <c r="H81" s="578"/>
      <c r="I81" s="578"/>
      <c r="J81" s="578"/>
      <c r="K81" s="578"/>
      <c r="L81" s="578"/>
      <c r="M81" s="578"/>
      <c r="N81" s="578"/>
      <c r="O81" s="578"/>
      <c r="P81" s="578"/>
      <c r="Q81" s="578"/>
      <c r="R81" s="578"/>
      <c r="S81" s="578"/>
      <c r="T81" s="578"/>
      <c r="U81" s="578"/>
      <c r="V81" s="578"/>
      <c r="W81" s="578"/>
      <c r="X81" s="578"/>
      <c r="Y81" s="578"/>
      <c r="Z81" s="578"/>
      <c r="AA81" s="578"/>
      <c r="AB81" s="578"/>
      <c r="AC81" s="578"/>
      <c r="AD81" s="578"/>
      <c r="AE81" s="578"/>
      <c r="AF81" s="578"/>
      <c r="AG81" s="578"/>
      <c r="AH81" s="578"/>
      <c r="AI81" s="578"/>
      <c r="AJ81" s="578"/>
      <c r="AK81" s="578"/>
      <c r="AL81" s="578"/>
      <c r="AM81" s="578"/>
      <c r="AN81" s="578"/>
      <c r="AO81" s="578"/>
      <c r="AP81" s="578"/>
      <c r="AQ81" s="578"/>
      <c r="AR81" s="578"/>
      <c r="AS81" s="578"/>
      <c r="AT81" s="578"/>
      <c r="AU81" s="578"/>
      <c r="AV81" s="578"/>
      <c r="AW81" s="578"/>
      <c r="AX81" s="578"/>
      <c r="AY81" s="578"/>
      <c r="AZ81" s="578"/>
      <c r="BA81" s="578"/>
      <c r="BB81" s="578"/>
      <c r="BC81" s="578"/>
      <c r="BD81" s="578"/>
      <c r="BE81" s="578"/>
      <c r="BF81" s="712"/>
      <c r="BG81" s="578"/>
      <c r="BH81" s="578"/>
      <c r="BI81" s="578"/>
      <c r="BJ81" s="578"/>
      <c r="BK81" s="578"/>
      <c r="BL81" s="578"/>
      <c r="BM81" s="578"/>
      <c r="BN81" s="578"/>
      <c r="BO81" s="578"/>
      <c r="BP81" s="578"/>
      <c r="BQ81" s="578"/>
      <c r="BR81" s="578"/>
      <c r="BS81" s="578"/>
      <c r="BT81" s="578"/>
      <c r="BU81" s="578"/>
      <c r="BV81" s="578"/>
    </row>
    <row r="82" spans="1:74" x14ac:dyDescent="0.2">
      <c r="A82" s="576"/>
      <c r="B82" s="575"/>
      <c r="C82" s="578"/>
      <c r="D82" s="578"/>
      <c r="E82" s="578"/>
      <c r="F82" s="578"/>
      <c r="G82" s="578"/>
      <c r="H82" s="578"/>
      <c r="I82" s="578"/>
      <c r="J82" s="578"/>
      <c r="K82" s="578"/>
      <c r="L82" s="578"/>
      <c r="M82" s="578"/>
      <c r="N82" s="578"/>
      <c r="O82" s="578"/>
      <c r="P82" s="578"/>
      <c r="Q82" s="578"/>
      <c r="R82" s="578"/>
      <c r="S82" s="578"/>
      <c r="T82" s="578"/>
      <c r="U82" s="578"/>
      <c r="V82" s="578"/>
      <c r="W82" s="578"/>
      <c r="X82" s="578"/>
      <c r="Y82" s="578"/>
      <c r="Z82" s="578"/>
      <c r="AA82" s="578"/>
      <c r="AB82" s="578"/>
      <c r="AC82" s="578"/>
      <c r="AD82" s="578"/>
      <c r="AE82" s="578"/>
      <c r="AF82" s="578"/>
      <c r="AG82" s="578"/>
      <c r="AH82" s="578"/>
      <c r="AI82" s="578"/>
      <c r="AJ82" s="578"/>
      <c r="AK82" s="578"/>
      <c r="AL82" s="578"/>
      <c r="AM82" s="578"/>
      <c r="AN82" s="578"/>
      <c r="AO82" s="578"/>
      <c r="AP82" s="578"/>
      <c r="AQ82" s="578"/>
      <c r="AR82" s="578"/>
      <c r="AS82" s="578"/>
      <c r="AT82" s="578"/>
      <c r="AU82" s="578"/>
      <c r="AV82" s="578"/>
      <c r="AW82" s="578"/>
      <c r="AX82" s="578"/>
      <c r="AY82" s="578"/>
      <c r="AZ82" s="578"/>
      <c r="BA82" s="578"/>
      <c r="BB82" s="578"/>
      <c r="BC82" s="578"/>
      <c r="BD82" s="578"/>
      <c r="BE82" s="578"/>
      <c r="BF82" s="712"/>
      <c r="BG82" s="578"/>
      <c r="BH82" s="578"/>
      <c r="BI82" s="578"/>
      <c r="BJ82" s="578"/>
      <c r="BK82" s="578"/>
      <c r="BL82" s="578"/>
      <c r="BM82" s="578"/>
      <c r="BN82" s="578"/>
      <c r="BO82" s="578"/>
      <c r="BP82" s="578"/>
      <c r="BQ82" s="578"/>
      <c r="BR82" s="578"/>
      <c r="BS82" s="578"/>
      <c r="BT82" s="578"/>
      <c r="BU82" s="578"/>
      <c r="BV82" s="578"/>
    </row>
    <row r="84" spans="1:74" x14ac:dyDescent="0.2">
      <c r="B84" s="577"/>
      <c r="C84" s="578"/>
      <c r="D84" s="578"/>
      <c r="E84" s="578"/>
      <c r="F84" s="578"/>
      <c r="G84" s="578"/>
      <c r="H84" s="578"/>
      <c r="I84" s="578"/>
      <c r="J84" s="578"/>
      <c r="K84" s="578"/>
      <c r="L84" s="578"/>
      <c r="M84" s="578"/>
      <c r="N84" s="578"/>
      <c r="O84" s="578"/>
      <c r="P84" s="578"/>
      <c r="Q84" s="578"/>
      <c r="R84" s="578"/>
      <c r="S84" s="578"/>
      <c r="T84" s="578"/>
      <c r="U84" s="578"/>
      <c r="V84" s="578"/>
      <c r="W84" s="578"/>
      <c r="X84" s="578"/>
      <c r="Y84" s="578"/>
      <c r="Z84" s="578"/>
      <c r="AA84" s="578"/>
      <c r="AB84" s="578"/>
      <c r="AC84" s="578"/>
      <c r="AD84" s="578"/>
      <c r="AE84" s="578"/>
      <c r="AF84" s="578"/>
      <c r="AG84" s="578"/>
      <c r="AH84" s="578"/>
      <c r="AI84" s="578"/>
      <c r="AJ84" s="578"/>
      <c r="AK84" s="578"/>
      <c r="AL84" s="578"/>
      <c r="AM84" s="578"/>
      <c r="AN84" s="578"/>
      <c r="AO84" s="578"/>
      <c r="AP84" s="578"/>
      <c r="AQ84" s="578"/>
      <c r="AR84" s="578"/>
      <c r="AS84" s="578"/>
      <c r="AT84" s="578"/>
      <c r="AU84" s="578"/>
      <c r="AV84" s="578"/>
      <c r="AW84" s="578"/>
      <c r="AX84" s="578"/>
      <c r="AY84" s="578"/>
      <c r="AZ84" s="578"/>
      <c r="BA84" s="578"/>
      <c r="BB84" s="578"/>
      <c r="BC84" s="578"/>
      <c r="BD84" s="578"/>
      <c r="BE84" s="578"/>
      <c r="BF84" s="712"/>
      <c r="BG84" s="578"/>
      <c r="BH84" s="578"/>
      <c r="BI84" s="578"/>
      <c r="BJ84" s="578"/>
      <c r="BK84" s="578"/>
      <c r="BL84" s="578"/>
      <c r="BM84" s="578"/>
      <c r="BN84" s="578"/>
      <c r="BO84" s="578"/>
      <c r="BP84" s="578"/>
      <c r="BQ84" s="578"/>
      <c r="BR84" s="578"/>
      <c r="BS84" s="578"/>
      <c r="BT84" s="578"/>
      <c r="BU84" s="578"/>
      <c r="BV84" s="578"/>
    </row>
    <row r="85" spans="1:74" x14ac:dyDescent="0.2">
      <c r="B85" s="575"/>
      <c r="C85" s="578"/>
      <c r="D85" s="578"/>
      <c r="E85" s="578"/>
      <c r="F85" s="578"/>
      <c r="G85" s="578"/>
      <c r="H85" s="578"/>
      <c r="I85" s="578"/>
      <c r="J85" s="578"/>
      <c r="K85" s="578"/>
      <c r="L85" s="578"/>
      <c r="M85" s="578"/>
      <c r="N85" s="578"/>
      <c r="O85" s="578"/>
      <c r="P85" s="578"/>
      <c r="Q85" s="578"/>
      <c r="R85" s="578"/>
      <c r="S85" s="578"/>
      <c r="T85" s="578"/>
      <c r="U85" s="578"/>
      <c r="V85" s="578"/>
      <c r="W85" s="578"/>
      <c r="X85" s="578"/>
      <c r="Y85" s="578"/>
      <c r="Z85" s="578"/>
      <c r="AA85" s="578"/>
      <c r="AB85" s="578"/>
      <c r="AC85" s="578"/>
      <c r="AD85" s="578"/>
      <c r="AE85" s="578"/>
      <c r="AF85" s="578"/>
      <c r="AG85" s="578"/>
      <c r="AH85" s="578"/>
      <c r="AI85" s="578"/>
      <c r="AJ85" s="578"/>
      <c r="AK85" s="578"/>
      <c r="AL85" s="578"/>
      <c r="AM85" s="578"/>
      <c r="AN85" s="578"/>
      <c r="AO85" s="578"/>
      <c r="AP85" s="578"/>
      <c r="AQ85" s="578"/>
      <c r="AR85" s="578"/>
      <c r="AS85" s="578"/>
      <c r="AT85" s="578"/>
      <c r="AU85" s="578"/>
      <c r="AV85" s="578"/>
      <c r="AW85" s="578"/>
      <c r="AX85" s="578"/>
      <c r="AY85" s="578"/>
      <c r="AZ85" s="578"/>
      <c r="BA85" s="578"/>
      <c r="BB85" s="578"/>
      <c r="BC85" s="578"/>
      <c r="BD85" s="578"/>
      <c r="BE85" s="578"/>
      <c r="BF85" s="712"/>
      <c r="BG85" s="578"/>
      <c r="BH85" s="578"/>
      <c r="BI85" s="578"/>
      <c r="BJ85" s="578"/>
      <c r="BK85" s="578"/>
      <c r="BL85" s="578"/>
      <c r="BM85" s="578"/>
      <c r="BN85" s="578"/>
      <c r="BO85" s="578"/>
      <c r="BP85" s="578"/>
      <c r="BQ85" s="578"/>
      <c r="BR85" s="578"/>
      <c r="BS85" s="578"/>
      <c r="BT85" s="578"/>
      <c r="BU85" s="578"/>
      <c r="BV85" s="578"/>
    </row>
    <row r="86" spans="1:74" x14ac:dyDescent="0.2">
      <c r="A86" s="576"/>
      <c r="B86" s="575"/>
      <c r="C86" s="578"/>
      <c r="D86" s="578"/>
      <c r="E86" s="578"/>
      <c r="F86" s="578"/>
      <c r="G86" s="578"/>
      <c r="H86" s="578"/>
      <c r="I86" s="578"/>
      <c r="J86" s="578"/>
      <c r="K86" s="578"/>
      <c r="L86" s="578"/>
      <c r="M86" s="578"/>
      <c r="N86" s="578"/>
      <c r="O86" s="578"/>
      <c r="P86" s="578"/>
      <c r="Q86" s="578"/>
      <c r="R86" s="578"/>
      <c r="S86" s="578"/>
      <c r="T86" s="578"/>
      <c r="U86" s="578"/>
      <c r="V86" s="578"/>
      <c r="W86" s="578"/>
      <c r="X86" s="578"/>
      <c r="Y86" s="578"/>
      <c r="Z86" s="578"/>
      <c r="AA86" s="578"/>
      <c r="AB86" s="578"/>
      <c r="AC86" s="578"/>
      <c r="AD86" s="578"/>
      <c r="AE86" s="578"/>
      <c r="AF86" s="578"/>
      <c r="AG86" s="578"/>
      <c r="AH86" s="578"/>
      <c r="AI86" s="578"/>
      <c r="AJ86" s="578"/>
      <c r="AK86" s="578"/>
      <c r="AL86" s="578"/>
      <c r="AM86" s="578"/>
      <c r="AN86" s="578"/>
      <c r="AO86" s="578"/>
      <c r="AP86" s="578"/>
      <c r="AQ86" s="578"/>
      <c r="AR86" s="578"/>
      <c r="AS86" s="578"/>
      <c r="AT86" s="578"/>
      <c r="AU86" s="578"/>
      <c r="AV86" s="578"/>
      <c r="AW86" s="578"/>
      <c r="AX86" s="578"/>
      <c r="AY86" s="578"/>
      <c r="AZ86" s="578"/>
      <c r="BA86" s="578"/>
      <c r="BB86" s="578"/>
      <c r="BC86" s="578"/>
      <c r="BD86" s="578"/>
      <c r="BE86" s="578"/>
      <c r="BF86" s="712"/>
      <c r="BG86" s="578"/>
      <c r="BH86" s="578"/>
      <c r="BI86" s="578"/>
      <c r="BJ86" s="578"/>
      <c r="BK86" s="578"/>
      <c r="BL86" s="578"/>
      <c r="BM86" s="578"/>
      <c r="BN86" s="578"/>
      <c r="BO86" s="578"/>
      <c r="BP86" s="578"/>
      <c r="BQ86" s="578"/>
      <c r="BR86" s="578"/>
      <c r="BS86" s="578"/>
      <c r="BT86" s="578"/>
      <c r="BU86" s="578"/>
      <c r="BV86" s="578"/>
    </row>
    <row r="88" spans="1:74" x14ac:dyDescent="0.2">
      <c r="B88" s="577"/>
      <c r="C88" s="579"/>
      <c r="D88" s="579"/>
      <c r="E88" s="579"/>
      <c r="F88" s="579"/>
      <c r="G88" s="579"/>
      <c r="H88" s="579"/>
      <c r="I88" s="579"/>
      <c r="J88" s="579"/>
      <c r="K88" s="579"/>
      <c r="L88" s="579"/>
      <c r="M88" s="579"/>
      <c r="N88" s="579"/>
      <c r="O88" s="579"/>
      <c r="P88" s="579"/>
      <c r="Q88" s="579"/>
      <c r="R88" s="579"/>
      <c r="S88" s="579"/>
      <c r="T88" s="579"/>
      <c r="U88" s="579"/>
      <c r="V88" s="579"/>
      <c r="W88" s="579"/>
      <c r="X88" s="579"/>
      <c r="Y88" s="579"/>
      <c r="Z88" s="579"/>
      <c r="AA88" s="579"/>
      <c r="AB88" s="579"/>
      <c r="AC88" s="579"/>
      <c r="AD88" s="579"/>
      <c r="AE88" s="579"/>
      <c r="AF88" s="579"/>
      <c r="AG88" s="579"/>
      <c r="AH88" s="579"/>
      <c r="AI88" s="579"/>
      <c r="AJ88" s="579"/>
      <c r="AK88" s="579"/>
      <c r="AL88" s="579"/>
      <c r="AM88" s="579"/>
      <c r="AN88" s="579"/>
      <c r="AO88" s="579"/>
      <c r="AP88" s="579"/>
      <c r="AQ88" s="579"/>
      <c r="AR88" s="579"/>
      <c r="AS88" s="579"/>
      <c r="AT88" s="579"/>
      <c r="AU88" s="579"/>
      <c r="AV88" s="579"/>
      <c r="AW88" s="579"/>
      <c r="AX88" s="579"/>
      <c r="AY88" s="579"/>
      <c r="AZ88" s="579"/>
      <c r="BA88" s="579"/>
      <c r="BB88" s="579"/>
      <c r="BC88" s="579"/>
      <c r="BD88" s="579"/>
      <c r="BE88" s="579"/>
      <c r="BF88" s="713"/>
      <c r="BG88" s="579"/>
      <c r="BH88" s="579"/>
      <c r="BI88" s="579"/>
      <c r="BJ88" s="579"/>
      <c r="BK88" s="579"/>
      <c r="BL88" s="579"/>
      <c r="BM88" s="579"/>
      <c r="BN88" s="579"/>
      <c r="BO88" s="579"/>
      <c r="BP88" s="579"/>
      <c r="BQ88" s="579"/>
      <c r="BR88" s="579"/>
      <c r="BS88" s="579"/>
      <c r="BT88" s="579"/>
      <c r="BU88" s="579"/>
      <c r="BV88" s="579"/>
    </row>
    <row r="89" spans="1:74" x14ac:dyDescent="0.2">
      <c r="B89" s="575"/>
      <c r="C89" s="579"/>
      <c r="D89" s="579"/>
      <c r="E89" s="579"/>
      <c r="F89" s="579"/>
      <c r="G89" s="579"/>
      <c r="H89" s="579"/>
      <c r="I89" s="579"/>
      <c r="J89" s="579"/>
      <c r="K89" s="579"/>
      <c r="L89" s="579"/>
      <c r="M89" s="579"/>
      <c r="N89" s="579"/>
      <c r="O89" s="579"/>
      <c r="P89" s="579"/>
      <c r="Q89" s="579"/>
      <c r="R89" s="579"/>
      <c r="S89" s="579"/>
      <c r="T89" s="579"/>
      <c r="U89" s="579"/>
      <c r="V89" s="579"/>
      <c r="W89" s="579"/>
      <c r="X89" s="579"/>
      <c r="Y89" s="579"/>
      <c r="Z89" s="579"/>
      <c r="AA89" s="579"/>
      <c r="AB89" s="579"/>
      <c r="AC89" s="579"/>
      <c r="AD89" s="579"/>
      <c r="AE89" s="579"/>
      <c r="AF89" s="579"/>
      <c r="AG89" s="579"/>
      <c r="AH89" s="579"/>
      <c r="AI89" s="579"/>
      <c r="AJ89" s="579"/>
      <c r="AK89" s="579"/>
      <c r="AL89" s="579"/>
      <c r="AM89" s="579"/>
      <c r="AN89" s="579"/>
      <c r="AO89" s="579"/>
      <c r="AP89" s="579"/>
      <c r="AQ89" s="579"/>
      <c r="AR89" s="579"/>
      <c r="AS89" s="579"/>
      <c r="AT89" s="579"/>
      <c r="AU89" s="579"/>
      <c r="AV89" s="579"/>
      <c r="AW89" s="579"/>
      <c r="AX89" s="579"/>
      <c r="AY89" s="579"/>
      <c r="AZ89" s="579"/>
      <c r="BA89" s="579"/>
      <c r="BB89" s="579"/>
      <c r="BC89" s="579"/>
      <c r="BD89" s="579"/>
      <c r="BE89" s="579"/>
      <c r="BF89" s="713"/>
      <c r="BG89" s="579"/>
      <c r="BH89" s="579"/>
      <c r="BI89" s="579"/>
      <c r="BJ89" s="579"/>
      <c r="BK89" s="579"/>
      <c r="BL89" s="579"/>
      <c r="BM89" s="579"/>
      <c r="BN89" s="579"/>
      <c r="BO89" s="579"/>
      <c r="BP89" s="579"/>
      <c r="BQ89" s="579"/>
      <c r="BR89" s="579"/>
      <c r="BS89" s="579"/>
      <c r="BT89" s="579"/>
      <c r="BU89" s="579"/>
      <c r="BV89" s="579"/>
    </row>
    <row r="90" spans="1:74" x14ac:dyDescent="0.2">
      <c r="A90" s="576"/>
      <c r="B90" s="575"/>
      <c r="C90" s="578"/>
      <c r="D90" s="578"/>
      <c r="E90" s="578"/>
      <c r="F90" s="578"/>
      <c r="G90" s="578"/>
      <c r="H90" s="578"/>
      <c r="I90" s="578"/>
      <c r="J90" s="578"/>
      <c r="K90" s="578"/>
      <c r="L90" s="578"/>
      <c r="M90" s="578"/>
      <c r="N90" s="578"/>
      <c r="O90" s="578"/>
      <c r="P90" s="578"/>
      <c r="Q90" s="578"/>
      <c r="R90" s="578"/>
      <c r="S90" s="578"/>
      <c r="T90" s="578"/>
      <c r="U90" s="578"/>
      <c r="V90" s="578"/>
      <c r="W90" s="578"/>
      <c r="X90" s="578"/>
      <c r="Y90" s="578"/>
      <c r="Z90" s="578"/>
      <c r="AA90" s="578"/>
      <c r="AB90" s="578"/>
      <c r="AC90" s="578"/>
      <c r="AD90" s="578"/>
      <c r="AE90" s="578"/>
      <c r="AF90" s="578"/>
      <c r="AG90" s="578"/>
      <c r="AH90" s="578"/>
      <c r="AI90" s="578"/>
      <c r="AJ90" s="578"/>
      <c r="AK90" s="578"/>
      <c r="AL90" s="578"/>
      <c r="AM90" s="578"/>
      <c r="AN90" s="578"/>
      <c r="AO90" s="578"/>
      <c r="AP90" s="578"/>
      <c r="AQ90" s="578"/>
      <c r="AR90" s="578"/>
      <c r="AS90" s="578"/>
      <c r="AT90" s="578"/>
      <c r="AU90" s="578"/>
      <c r="AV90" s="578"/>
      <c r="AW90" s="578"/>
      <c r="AX90" s="578"/>
      <c r="AY90" s="578"/>
      <c r="AZ90" s="578"/>
      <c r="BA90" s="578"/>
      <c r="BB90" s="578"/>
      <c r="BC90" s="578"/>
      <c r="BD90" s="578"/>
      <c r="BE90" s="578"/>
      <c r="BF90" s="712"/>
      <c r="BG90" s="578"/>
      <c r="BH90" s="578"/>
      <c r="BI90" s="578"/>
      <c r="BJ90" s="578"/>
      <c r="BK90" s="578"/>
      <c r="BL90" s="578"/>
      <c r="BM90" s="578"/>
      <c r="BN90" s="578"/>
      <c r="BO90" s="578"/>
      <c r="BP90" s="578"/>
      <c r="BQ90" s="578"/>
      <c r="BR90" s="578"/>
      <c r="BS90" s="578"/>
      <c r="BT90" s="578"/>
      <c r="BU90" s="578"/>
      <c r="BV90" s="578"/>
    </row>
    <row r="92" spans="1:74" x14ac:dyDescent="0.2">
      <c r="C92" s="580"/>
      <c r="D92" s="580"/>
      <c r="E92" s="580"/>
      <c r="F92" s="580"/>
      <c r="G92" s="580"/>
      <c r="H92" s="580"/>
      <c r="I92" s="580"/>
      <c r="J92" s="580"/>
      <c r="K92" s="580"/>
      <c r="L92" s="580"/>
      <c r="M92" s="580"/>
      <c r="N92" s="580"/>
      <c r="O92" s="580"/>
      <c r="P92" s="580"/>
      <c r="Q92" s="580"/>
      <c r="R92" s="580"/>
      <c r="S92" s="580"/>
      <c r="T92" s="580"/>
      <c r="U92" s="580"/>
      <c r="V92" s="580"/>
      <c r="W92" s="580"/>
      <c r="X92" s="580"/>
      <c r="Y92" s="580"/>
      <c r="Z92" s="580"/>
      <c r="AA92" s="580"/>
      <c r="AB92" s="580"/>
      <c r="AC92" s="580"/>
      <c r="AD92" s="580"/>
      <c r="AE92" s="580"/>
      <c r="AF92" s="580"/>
      <c r="AG92" s="580"/>
      <c r="AH92" s="580"/>
      <c r="AI92" s="580"/>
      <c r="AJ92" s="580"/>
      <c r="AK92" s="580"/>
      <c r="AL92" s="580"/>
      <c r="AM92" s="580"/>
      <c r="AN92" s="580"/>
      <c r="AO92" s="580"/>
      <c r="AP92" s="580"/>
      <c r="AQ92" s="580"/>
      <c r="AR92" s="580"/>
      <c r="AS92" s="580"/>
      <c r="AT92" s="580"/>
      <c r="AU92" s="580"/>
      <c r="AV92" s="580"/>
      <c r="AW92" s="580"/>
      <c r="AX92" s="580"/>
      <c r="AY92" s="580"/>
      <c r="AZ92" s="580"/>
      <c r="BA92" s="580"/>
      <c r="BB92" s="580"/>
      <c r="BC92" s="580"/>
      <c r="BD92" s="580"/>
      <c r="BE92" s="580"/>
      <c r="BF92" s="714"/>
      <c r="BG92" s="580"/>
      <c r="BH92" s="580"/>
      <c r="BI92" s="580"/>
      <c r="BJ92" s="580"/>
      <c r="BK92" s="580"/>
      <c r="BL92" s="580"/>
      <c r="BM92" s="580"/>
      <c r="BN92" s="580"/>
      <c r="BO92" s="580"/>
      <c r="BP92" s="580"/>
      <c r="BQ92" s="580"/>
      <c r="BR92" s="580"/>
      <c r="BS92" s="580"/>
      <c r="BT92" s="580"/>
      <c r="BU92" s="580"/>
      <c r="BV92" s="580"/>
    </row>
    <row r="93" spans="1:74" x14ac:dyDescent="0.2">
      <c r="C93" s="581"/>
      <c r="D93" s="581"/>
      <c r="E93" s="581"/>
      <c r="F93" s="581"/>
      <c r="G93" s="581"/>
      <c r="H93" s="581"/>
      <c r="I93" s="581"/>
      <c r="J93" s="581"/>
      <c r="K93" s="581"/>
      <c r="L93" s="581"/>
      <c r="M93" s="581"/>
      <c r="N93" s="581"/>
      <c r="O93" s="581"/>
      <c r="P93" s="581"/>
      <c r="Q93" s="581"/>
      <c r="R93" s="581"/>
      <c r="S93" s="581"/>
      <c r="T93" s="581"/>
      <c r="U93" s="581"/>
      <c r="V93" s="581"/>
      <c r="W93" s="581"/>
      <c r="X93" s="581"/>
      <c r="Y93" s="581"/>
      <c r="Z93" s="581"/>
      <c r="AA93" s="581"/>
      <c r="AB93" s="581"/>
      <c r="AC93" s="581"/>
      <c r="AD93" s="581"/>
      <c r="AE93" s="581"/>
      <c r="AF93" s="581"/>
      <c r="AG93" s="581"/>
      <c r="AH93" s="581"/>
      <c r="AI93" s="581"/>
      <c r="AJ93" s="581"/>
      <c r="AK93" s="581"/>
      <c r="AL93" s="581"/>
      <c r="AM93" s="581"/>
      <c r="AN93" s="581"/>
      <c r="AO93" s="581"/>
      <c r="AP93" s="581"/>
      <c r="AQ93" s="581"/>
      <c r="AR93" s="581"/>
      <c r="AS93" s="581"/>
      <c r="AT93" s="581"/>
      <c r="AU93" s="581"/>
      <c r="AV93" s="581"/>
      <c r="AW93" s="581"/>
      <c r="AX93" s="581"/>
      <c r="AY93" s="581"/>
      <c r="AZ93" s="581"/>
      <c r="BA93" s="581"/>
      <c r="BB93" s="581"/>
      <c r="BC93" s="581"/>
      <c r="BD93" s="581"/>
      <c r="BE93" s="581"/>
      <c r="BF93" s="715"/>
      <c r="BG93" s="581"/>
      <c r="BH93" s="581"/>
      <c r="BI93" s="581"/>
      <c r="BJ93" s="581"/>
      <c r="BK93" s="581"/>
      <c r="BL93" s="581"/>
      <c r="BM93" s="581"/>
      <c r="BN93" s="581"/>
      <c r="BO93" s="581"/>
      <c r="BP93" s="581"/>
      <c r="BQ93" s="581"/>
      <c r="BR93" s="581"/>
      <c r="BS93" s="581"/>
      <c r="BT93" s="581"/>
      <c r="BU93" s="581"/>
      <c r="BV93" s="581"/>
    </row>
    <row r="94" spans="1:74" x14ac:dyDescent="0.2">
      <c r="B94" s="575"/>
    </row>
  </sheetData>
  <mergeCells count="8">
    <mergeCell ref="B68:Q68"/>
    <mergeCell ref="BK3:BV3"/>
    <mergeCell ref="A1:A2"/>
    <mergeCell ref="C3:N3"/>
    <mergeCell ref="O3:Z3"/>
    <mergeCell ref="AA3:AL3"/>
    <mergeCell ref="AM3:AX3"/>
    <mergeCell ref="AY3:BJ3"/>
  </mergeCells>
  <phoneticPr fontId="0" type="noConversion"/>
  <conditionalFormatting sqref="C78:BV78 C82:BV82 C86:BV86 C90:BV90 C94:BV94 C74:BV7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43"/>
  <sheetViews>
    <sheetView showGridLines="0" workbookViewId="0">
      <pane xSplit="2" ySplit="4" topLeftCell="AX14" activePane="bottomRight" state="frozen"/>
      <selection pane="topRight" activeCell="C1" sqref="C1"/>
      <selection pane="bottomLeft" activeCell="A5" sqref="A5"/>
      <selection pane="bottomRight" activeCell="AZ37" sqref="AZ37"/>
    </sheetView>
  </sheetViews>
  <sheetFormatPr defaultColWidth="11" defaultRowHeight="11.25" x14ac:dyDescent="0.2"/>
  <cols>
    <col min="1" max="1" width="13.5703125" style="549" customWidth="1"/>
    <col min="2" max="2" width="24.42578125" style="549" customWidth="1"/>
    <col min="3" max="57" width="6.5703125" style="549" customWidth="1"/>
    <col min="58" max="58" width="6.5703125" style="716" customWidth="1"/>
    <col min="59" max="74" width="6.5703125" style="549" customWidth="1"/>
    <col min="75" max="249" width="11" style="549"/>
    <col min="250" max="250" width="1.5703125" style="549" customWidth="1"/>
    <col min="251" max="16384" width="11" style="549"/>
  </cols>
  <sheetData>
    <row r="1" spans="1:74" ht="12.75" customHeight="1" x14ac:dyDescent="0.2">
      <c r="A1" s="765" t="s">
        <v>1023</v>
      </c>
      <c r="B1" s="547" t="s">
        <v>499</v>
      </c>
      <c r="C1" s="547"/>
      <c r="D1" s="547"/>
      <c r="E1" s="547"/>
      <c r="F1" s="547"/>
      <c r="G1" s="547"/>
      <c r="H1" s="547"/>
      <c r="I1" s="547"/>
      <c r="J1" s="547"/>
      <c r="K1" s="547"/>
      <c r="L1" s="547"/>
      <c r="M1" s="547"/>
      <c r="N1" s="547"/>
      <c r="O1" s="547"/>
      <c r="P1" s="547"/>
      <c r="Q1" s="547"/>
      <c r="R1" s="547"/>
      <c r="S1" s="547"/>
      <c r="T1" s="547"/>
      <c r="U1" s="547"/>
      <c r="V1" s="547"/>
      <c r="W1" s="547"/>
      <c r="X1" s="547"/>
      <c r="Y1" s="547"/>
      <c r="Z1" s="547"/>
      <c r="AA1" s="547"/>
      <c r="AB1" s="547"/>
      <c r="AC1" s="547"/>
      <c r="AD1" s="547"/>
      <c r="AE1" s="547"/>
      <c r="AF1" s="547"/>
      <c r="AG1" s="547"/>
      <c r="AH1" s="547"/>
      <c r="AI1" s="547"/>
      <c r="AJ1" s="547"/>
      <c r="AK1" s="547"/>
      <c r="AL1" s="547"/>
      <c r="AM1" s="547"/>
      <c r="AN1" s="547"/>
      <c r="AO1" s="547"/>
      <c r="AP1" s="547"/>
      <c r="AQ1" s="547"/>
      <c r="AR1" s="547"/>
      <c r="AS1" s="547"/>
      <c r="AT1" s="547"/>
      <c r="AU1" s="547"/>
      <c r="AV1" s="547"/>
      <c r="AW1" s="547"/>
      <c r="AX1" s="547"/>
      <c r="AY1" s="547"/>
      <c r="AZ1" s="547"/>
      <c r="BA1" s="547"/>
      <c r="BB1" s="547"/>
      <c r="BC1" s="547"/>
      <c r="BD1" s="547"/>
      <c r="BE1" s="547"/>
      <c r="BF1" s="547"/>
      <c r="BG1" s="547"/>
      <c r="BH1" s="547"/>
      <c r="BI1" s="547"/>
      <c r="BJ1" s="547"/>
      <c r="BK1" s="547"/>
      <c r="BL1" s="547"/>
      <c r="BM1" s="547"/>
      <c r="BN1" s="547"/>
      <c r="BO1" s="547"/>
      <c r="BP1" s="547"/>
      <c r="BQ1" s="547"/>
      <c r="BR1" s="547"/>
      <c r="BS1" s="547"/>
      <c r="BT1" s="547"/>
      <c r="BU1" s="547"/>
      <c r="BV1" s="547"/>
    </row>
    <row r="2" spans="1:74" ht="12.75" customHeight="1" x14ac:dyDescent="0.2">
      <c r="A2" s="766"/>
      <c r="B2" s="542" t="str">
        <f>"U.S. Energy Information Administration  |  Short-Term Energy Outlook  - "&amp;Dates!D1</f>
        <v>U.S. Energy Information Administration  |  Short-Term Energy Outlook  - February 2016</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550"/>
      <c r="BE2" s="550"/>
      <c r="BF2" s="707"/>
      <c r="BG2" s="550"/>
      <c r="BH2" s="550"/>
      <c r="BI2" s="550"/>
      <c r="BJ2" s="550"/>
      <c r="BK2" s="550"/>
      <c r="BL2" s="550"/>
      <c r="BM2" s="550"/>
      <c r="BN2" s="550"/>
      <c r="BO2" s="550"/>
      <c r="BP2" s="550"/>
      <c r="BQ2" s="550"/>
      <c r="BR2" s="550"/>
      <c r="BS2" s="550"/>
      <c r="BT2" s="550"/>
      <c r="BU2" s="550"/>
      <c r="BV2" s="550"/>
    </row>
    <row r="3" spans="1:74" ht="12.75" customHeight="1" x14ac:dyDescent="0.2">
      <c r="A3" s="582"/>
      <c r="B3" s="552"/>
      <c r="C3" s="770">
        <f>Dates!D3</f>
        <v>2012</v>
      </c>
      <c r="D3" s="771"/>
      <c r="E3" s="771"/>
      <c r="F3" s="771"/>
      <c r="G3" s="771"/>
      <c r="H3" s="771"/>
      <c r="I3" s="771"/>
      <c r="J3" s="771"/>
      <c r="K3" s="771"/>
      <c r="L3" s="771"/>
      <c r="M3" s="771"/>
      <c r="N3" s="819"/>
      <c r="O3" s="770">
        <f>C3+1</f>
        <v>2013</v>
      </c>
      <c r="P3" s="771"/>
      <c r="Q3" s="771"/>
      <c r="R3" s="771"/>
      <c r="S3" s="771"/>
      <c r="T3" s="771"/>
      <c r="U3" s="771"/>
      <c r="V3" s="771"/>
      <c r="W3" s="771"/>
      <c r="X3" s="771"/>
      <c r="Y3" s="771"/>
      <c r="Z3" s="819"/>
      <c r="AA3" s="770">
        <f>O3+1</f>
        <v>2014</v>
      </c>
      <c r="AB3" s="771"/>
      <c r="AC3" s="771"/>
      <c r="AD3" s="771"/>
      <c r="AE3" s="771"/>
      <c r="AF3" s="771"/>
      <c r="AG3" s="771"/>
      <c r="AH3" s="771"/>
      <c r="AI3" s="771"/>
      <c r="AJ3" s="771"/>
      <c r="AK3" s="771"/>
      <c r="AL3" s="819"/>
      <c r="AM3" s="770">
        <f>AA3+1</f>
        <v>2015</v>
      </c>
      <c r="AN3" s="771"/>
      <c r="AO3" s="771"/>
      <c r="AP3" s="771"/>
      <c r="AQ3" s="771"/>
      <c r="AR3" s="771"/>
      <c r="AS3" s="771"/>
      <c r="AT3" s="771"/>
      <c r="AU3" s="771"/>
      <c r="AV3" s="771"/>
      <c r="AW3" s="771"/>
      <c r="AX3" s="819"/>
      <c r="AY3" s="770">
        <f>AM3+1</f>
        <v>2016</v>
      </c>
      <c r="AZ3" s="771"/>
      <c r="BA3" s="771"/>
      <c r="BB3" s="771"/>
      <c r="BC3" s="771"/>
      <c r="BD3" s="771"/>
      <c r="BE3" s="771"/>
      <c r="BF3" s="771"/>
      <c r="BG3" s="771"/>
      <c r="BH3" s="771"/>
      <c r="BI3" s="771"/>
      <c r="BJ3" s="819"/>
      <c r="BK3" s="770">
        <f>AY3+1</f>
        <v>2017</v>
      </c>
      <c r="BL3" s="771"/>
      <c r="BM3" s="771"/>
      <c r="BN3" s="771"/>
      <c r="BO3" s="771"/>
      <c r="BP3" s="771"/>
      <c r="BQ3" s="771"/>
      <c r="BR3" s="771"/>
      <c r="BS3" s="771"/>
      <c r="BT3" s="771"/>
      <c r="BU3" s="771"/>
      <c r="BV3" s="819"/>
    </row>
    <row r="4" spans="1:74" ht="12.75" customHeight="1" x14ac:dyDescent="0.2">
      <c r="A4" s="582"/>
      <c r="B4" s="553"/>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A5" s="582"/>
      <c r="B5" s="129" t="s">
        <v>461</v>
      </c>
      <c r="C5" s="554"/>
      <c r="D5" s="554"/>
      <c r="E5" s="554"/>
      <c r="F5" s="554"/>
      <c r="G5" s="554"/>
      <c r="H5" s="554"/>
      <c r="I5" s="554"/>
      <c r="J5" s="554"/>
      <c r="K5" s="554"/>
      <c r="L5" s="554"/>
      <c r="M5" s="554"/>
      <c r="N5" s="554"/>
      <c r="O5" s="554"/>
      <c r="P5" s="554"/>
      <c r="Q5" s="554"/>
      <c r="R5" s="554"/>
      <c r="S5" s="554"/>
      <c r="T5" s="554"/>
      <c r="U5" s="554"/>
      <c r="V5" s="554"/>
      <c r="W5" s="554"/>
      <c r="X5" s="554"/>
      <c r="Y5" s="554"/>
      <c r="Z5" s="554"/>
      <c r="AA5" s="554"/>
      <c r="AB5" s="554"/>
      <c r="AC5" s="554"/>
      <c r="AD5" s="554"/>
      <c r="AE5" s="554"/>
      <c r="AF5" s="554"/>
      <c r="AG5" s="554"/>
      <c r="AH5" s="554"/>
      <c r="AI5" s="554"/>
      <c r="AJ5" s="554"/>
      <c r="AK5" s="554"/>
      <c r="AL5" s="554"/>
      <c r="AM5" s="554"/>
      <c r="AN5" s="554"/>
      <c r="AO5" s="554"/>
      <c r="AP5" s="554"/>
      <c r="AQ5" s="554"/>
      <c r="AR5" s="554"/>
      <c r="AS5" s="554"/>
      <c r="AT5" s="554"/>
      <c r="AU5" s="554"/>
      <c r="AV5" s="554"/>
      <c r="AW5" s="554"/>
      <c r="AX5" s="554"/>
      <c r="AY5" s="554"/>
      <c r="AZ5" s="554"/>
      <c r="BA5" s="554"/>
      <c r="BB5" s="554"/>
      <c r="BC5" s="554"/>
      <c r="BD5" s="554"/>
      <c r="BE5" s="554"/>
      <c r="BF5" s="717"/>
      <c r="BG5" s="554"/>
      <c r="BH5" s="554"/>
      <c r="BI5" s="554"/>
      <c r="BJ5" s="554"/>
      <c r="BK5" s="554"/>
      <c r="BL5" s="554"/>
      <c r="BM5" s="554"/>
      <c r="BN5" s="554"/>
      <c r="BO5" s="554"/>
      <c r="BP5" s="554"/>
      <c r="BQ5" s="554"/>
      <c r="BR5" s="554"/>
      <c r="BS5" s="554"/>
      <c r="BT5" s="554"/>
      <c r="BU5" s="554"/>
      <c r="BV5" s="554"/>
    </row>
    <row r="6" spans="1:74" ht="11.1" customHeight="1" x14ac:dyDescent="0.2">
      <c r="A6" s="582"/>
      <c r="B6" s="129" t="s">
        <v>462</v>
      </c>
      <c r="C6" s="583"/>
      <c r="D6" s="583"/>
      <c r="E6" s="583"/>
      <c r="F6" s="583"/>
      <c r="G6" s="583"/>
      <c r="H6" s="583"/>
      <c r="I6" s="583"/>
      <c r="J6" s="583"/>
      <c r="K6" s="583"/>
      <c r="L6" s="583"/>
      <c r="M6" s="583"/>
      <c r="N6" s="583"/>
      <c r="O6" s="583"/>
      <c r="P6" s="583"/>
      <c r="Q6" s="583"/>
      <c r="R6" s="583"/>
      <c r="S6" s="583"/>
      <c r="T6" s="583"/>
      <c r="U6" s="583"/>
      <c r="V6" s="583"/>
      <c r="W6" s="583"/>
      <c r="X6" s="583"/>
      <c r="Y6" s="583"/>
      <c r="Z6" s="583"/>
      <c r="AA6" s="583"/>
      <c r="AB6" s="583"/>
      <c r="AC6" s="583"/>
      <c r="AD6" s="583"/>
      <c r="AE6" s="583"/>
      <c r="AF6" s="583"/>
      <c r="AG6" s="583"/>
      <c r="AH6" s="583"/>
      <c r="AI6" s="583"/>
      <c r="AJ6" s="583"/>
      <c r="AK6" s="583"/>
      <c r="AL6" s="583"/>
      <c r="AM6" s="583"/>
      <c r="AN6" s="583"/>
      <c r="AO6" s="583"/>
      <c r="AP6" s="583"/>
      <c r="AQ6" s="583"/>
      <c r="AR6" s="583"/>
      <c r="AS6" s="583"/>
      <c r="AT6" s="583"/>
      <c r="AU6" s="583"/>
      <c r="AV6" s="583"/>
      <c r="AW6" s="583"/>
      <c r="AX6" s="583"/>
      <c r="AY6" s="583"/>
      <c r="AZ6" s="583"/>
      <c r="BA6" s="583"/>
      <c r="BB6" s="583"/>
      <c r="BC6" s="583"/>
      <c r="BD6" s="583"/>
      <c r="BE6" s="583"/>
      <c r="BF6" s="718"/>
      <c r="BG6" s="583"/>
      <c r="BH6" s="583"/>
      <c r="BI6" s="583"/>
      <c r="BJ6" s="583"/>
      <c r="BK6" s="583"/>
      <c r="BL6" s="583"/>
      <c r="BM6" s="583"/>
      <c r="BN6" s="583"/>
      <c r="BO6" s="583"/>
      <c r="BP6" s="583"/>
      <c r="BQ6" s="583"/>
      <c r="BR6" s="583"/>
      <c r="BS6" s="583"/>
      <c r="BT6" s="583"/>
      <c r="BU6" s="583"/>
      <c r="BV6" s="583"/>
    </row>
    <row r="7" spans="1:74" ht="11.1" customHeight="1" x14ac:dyDescent="0.2">
      <c r="A7" s="557" t="s">
        <v>463</v>
      </c>
      <c r="B7" s="558" t="s">
        <v>464</v>
      </c>
      <c r="C7" s="275">
        <v>2282.0594194</v>
      </c>
      <c r="D7" s="275">
        <v>2171.5134137999999</v>
      </c>
      <c r="E7" s="275">
        <v>1853.8123871</v>
      </c>
      <c r="F7" s="275">
        <v>1726.8711000000001</v>
      </c>
      <c r="G7" s="275">
        <v>2025.8404194</v>
      </c>
      <c r="H7" s="275">
        <v>2388.5237333</v>
      </c>
      <c r="I7" s="275">
        <v>2790.8493548000001</v>
      </c>
      <c r="J7" s="275">
        <v>2666.9522903000002</v>
      </c>
      <c r="K7" s="275">
        <v>2315.9406333000002</v>
      </c>
      <c r="L7" s="275">
        <v>2144.6964194000002</v>
      </c>
      <c r="M7" s="275">
        <v>2330.4177666999999</v>
      </c>
      <c r="N7" s="275">
        <v>2361.8235805999998</v>
      </c>
      <c r="O7" s="275">
        <v>2420.9345474000002</v>
      </c>
      <c r="P7" s="275">
        <v>2397.4732810999999</v>
      </c>
      <c r="Q7" s="275">
        <v>2273.1826181000001</v>
      </c>
      <c r="R7" s="275">
        <v>2026.8907939999999</v>
      </c>
      <c r="S7" s="275">
        <v>2086.7179031999999</v>
      </c>
      <c r="T7" s="275">
        <v>2501.7890467000002</v>
      </c>
      <c r="U7" s="275">
        <v>2684.2899161</v>
      </c>
      <c r="V7" s="275">
        <v>2644.1831741999999</v>
      </c>
      <c r="W7" s="275">
        <v>2424.1055003000001</v>
      </c>
      <c r="X7" s="275">
        <v>2140.2663071000002</v>
      </c>
      <c r="Y7" s="275">
        <v>2198.6433873000001</v>
      </c>
      <c r="Z7" s="275">
        <v>2494.1697445</v>
      </c>
      <c r="AA7" s="275">
        <v>2698.2881326000002</v>
      </c>
      <c r="AB7" s="275">
        <v>2720.0104471</v>
      </c>
      <c r="AC7" s="275">
        <v>2326.5835197000001</v>
      </c>
      <c r="AD7" s="275">
        <v>1935.4861203</v>
      </c>
      <c r="AE7" s="275">
        <v>2065.5763735</v>
      </c>
      <c r="AF7" s="275">
        <v>2477.6041660000001</v>
      </c>
      <c r="AG7" s="275">
        <v>2628.8754852000002</v>
      </c>
      <c r="AH7" s="275">
        <v>2615.2964164999999</v>
      </c>
      <c r="AI7" s="275">
        <v>2304.2450263000001</v>
      </c>
      <c r="AJ7" s="275">
        <v>1971.8994226</v>
      </c>
      <c r="AK7" s="275">
        <v>2155.0435643000001</v>
      </c>
      <c r="AL7" s="275">
        <v>2187.0746076999999</v>
      </c>
      <c r="AM7" s="275">
        <v>2302.5080383999998</v>
      </c>
      <c r="AN7" s="275">
        <v>2397.0083736000001</v>
      </c>
      <c r="AO7" s="275">
        <v>1883.0489176999999</v>
      </c>
      <c r="AP7" s="275">
        <v>1618.8883020000001</v>
      </c>
      <c r="AQ7" s="275">
        <v>1846.39462</v>
      </c>
      <c r="AR7" s="275">
        <v>2307.5337877000002</v>
      </c>
      <c r="AS7" s="275">
        <v>2481.1471044999998</v>
      </c>
      <c r="AT7" s="275">
        <v>2391.3575944999998</v>
      </c>
      <c r="AU7" s="275">
        <v>2169.6065400000002</v>
      </c>
      <c r="AV7" s="275">
        <v>1741.7435195999999</v>
      </c>
      <c r="AW7" s="275">
        <v>1639.9890607</v>
      </c>
      <c r="AX7" s="275">
        <v>1836.808</v>
      </c>
      <c r="AY7" s="275">
        <v>2112.8760000000002</v>
      </c>
      <c r="AZ7" s="338">
        <v>2087.89</v>
      </c>
      <c r="BA7" s="338">
        <v>1881.769</v>
      </c>
      <c r="BB7" s="338">
        <v>1677.578</v>
      </c>
      <c r="BC7" s="338">
        <v>1797.0250000000001</v>
      </c>
      <c r="BD7" s="338">
        <v>2177.4720000000002</v>
      </c>
      <c r="BE7" s="338">
        <v>2420.261</v>
      </c>
      <c r="BF7" s="338">
        <v>2440.652</v>
      </c>
      <c r="BG7" s="338">
        <v>2093.9189999999999</v>
      </c>
      <c r="BH7" s="338">
        <v>1830.25</v>
      </c>
      <c r="BI7" s="338">
        <v>1811.5150000000001</v>
      </c>
      <c r="BJ7" s="338">
        <v>2177.3490000000002</v>
      </c>
      <c r="BK7" s="338">
        <v>2327.422</v>
      </c>
      <c r="BL7" s="338">
        <v>2198.277</v>
      </c>
      <c r="BM7" s="338">
        <v>1917.925</v>
      </c>
      <c r="BN7" s="338">
        <v>1684.2470000000001</v>
      </c>
      <c r="BO7" s="338">
        <v>1775.0920000000001</v>
      </c>
      <c r="BP7" s="338">
        <v>2146.587</v>
      </c>
      <c r="BQ7" s="338">
        <v>2402.2069999999999</v>
      </c>
      <c r="BR7" s="338">
        <v>2419.0439999999999</v>
      </c>
      <c r="BS7" s="338">
        <v>2080.7249999999999</v>
      </c>
      <c r="BT7" s="338">
        <v>1831.9770000000001</v>
      </c>
      <c r="BU7" s="338">
        <v>1788.586</v>
      </c>
      <c r="BV7" s="338">
        <v>2147.002</v>
      </c>
    </row>
    <row r="8" spans="1:74" ht="11.1" customHeight="1" x14ac:dyDescent="0.2">
      <c r="A8" s="557" t="s">
        <v>465</v>
      </c>
      <c r="B8" s="558" t="s">
        <v>466</v>
      </c>
      <c r="C8" s="275">
        <v>21842.478805999999</v>
      </c>
      <c r="D8" s="275">
        <v>23181.990378999999</v>
      </c>
      <c r="E8" s="275">
        <v>22694.602838999999</v>
      </c>
      <c r="F8" s="275">
        <v>24718.657999999999</v>
      </c>
      <c r="G8" s="275">
        <v>27205.918452000002</v>
      </c>
      <c r="H8" s="275">
        <v>30415.639332999999</v>
      </c>
      <c r="I8" s="275">
        <v>36076.424257999999</v>
      </c>
      <c r="J8" s="275">
        <v>33506.166773999998</v>
      </c>
      <c r="K8" s="275">
        <v>27836.966767000002</v>
      </c>
      <c r="L8" s="275">
        <v>22591.862516000001</v>
      </c>
      <c r="M8" s="275">
        <v>20389.334133</v>
      </c>
      <c r="N8" s="275">
        <v>20328.162097</v>
      </c>
      <c r="O8" s="275">
        <v>21504.852386999999</v>
      </c>
      <c r="P8" s="275">
        <v>21396.430070999999</v>
      </c>
      <c r="Q8" s="275">
        <v>20559.653483999999</v>
      </c>
      <c r="R8" s="275">
        <v>19855.579699999998</v>
      </c>
      <c r="S8" s="275">
        <v>20848.265065</v>
      </c>
      <c r="T8" s="275">
        <v>25728.931333</v>
      </c>
      <c r="U8" s="275">
        <v>30617.451677000001</v>
      </c>
      <c r="V8" s="275">
        <v>30232.173547999999</v>
      </c>
      <c r="W8" s="275">
        <v>26153.951967000001</v>
      </c>
      <c r="X8" s="275">
        <v>21605.300451999999</v>
      </c>
      <c r="Y8" s="275">
        <v>21129.486766999999</v>
      </c>
      <c r="Z8" s="275">
        <v>22734.266774</v>
      </c>
      <c r="AA8" s="275">
        <v>22408.42</v>
      </c>
      <c r="AB8" s="275">
        <v>20707.831750000001</v>
      </c>
      <c r="AC8" s="275">
        <v>19067.760967999999</v>
      </c>
      <c r="AD8" s="275">
        <v>19311.211733</v>
      </c>
      <c r="AE8" s="275">
        <v>21941.698484</v>
      </c>
      <c r="AF8" s="275">
        <v>25137.525900000001</v>
      </c>
      <c r="AG8" s="275">
        <v>28413.048709999999</v>
      </c>
      <c r="AH8" s="275">
        <v>30166.778483999999</v>
      </c>
      <c r="AI8" s="275">
        <v>26865.334067</v>
      </c>
      <c r="AJ8" s="275">
        <v>23743.19671</v>
      </c>
      <c r="AK8" s="275">
        <v>21109.309099999999</v>
      </c>
      <c r="AL8" s="275">
        <v>21738.639644999999</v>
      </c>
      <c r="AM8" s="275">
        <v>24137.871838999999</v>
      </c>
      <c r="AN8" s="275">
        <v>24211.931464000001</v>
      </c>
      <c r="AO8" s="275">
        <v>23751.692483999999</v>
      </c>
      <c r="AP8" s="275">
        <v>23163.990833</v>
      </c>
      <c r="AQ8" s="275">
        <v>24827.443773999999</v>
      </c>
      <c r="AR8" s="275">
        <v>30869.320833000002</v>
      </c>
      <c r="AS8" s="275">
        <v>35011.775354999998</v>
      </c>
      <c r="AT8" s="275">
        <v>34291.698902999997</v>
      </c>
      <c r="AU8" s="275">
        <v>31151.312999999998</v>
      </c>
      <c r="AV8" s="275">
        <v>26669.356903</v>
      </c>
      <c r="AW8" s="275">
        <v>25517.678899999999</v>
      </c>
      <c r="AX8" s="275">
        <v>26148.76</v>
      </c>
      <c r="AY8" s="275">
        <v>25949.57</v>
      </c>
      <c r="AZ8" s="338">
        <v>25096.26</v>
      </c>
      <c r="BA8" s="338">
        <v>24035.57</v>
      </c>
      <c r="BB8" s="338">
        <v>23355.48</v>
      </c>
      <c r="BC8" s="338">
        <v>25784.39</v>
      </c>
      <c r="BD8" s="338">
        <v>30625.31</v>
      </c>
      <c r="BE8" s="338">
        <v>35115.519999999997</v>
      </c>
      <c r="BF8" s="338">
        <v>34655.800000000003</v>
      </c>
      <c r="BG8" s="338">
        <v>29663.439999999999</v>
      </c>
      <c r="BH8" s="338">
        <v>25038.78</v>
      </c>
      <c r="BI8" s="338">
        <v>24031.29</v>
      </c>
      <c r="BJ8" s="338">
        <v>24998.26</v>
      </c>
      <c r="BK8" s="338">
        <v>24126.81</v>
      </c>
      <c r="BL8" s="338">
        <v>24001.14</v>
      </c>
      <c r="BM8" s="338">
        <v>22923.39</v>
      </c>
      <c r="BN8" s="338">
        <v>22765.4</v>
      </c>
      <c r="BO8" s="338">
        <v>25454.52</v>
      </c>
      <c r="BP8" s="338">
        <v>30720.880000000001</v>
      </c>
      <c r="BQ8" s="338">
        <v>35249.879999999997</v>
      </c>
      <c r="BR8" s="338">
        <v>34843.230000000003</v>
      </c>
      <c r="BS8" s="338">
        <v>29874.54</v>
      </c>
      <c r="BT8" s="338">
        <v>25273.91</v>
      </c>
      <c r="BU8" s="338">
        <v>24539.64</v>
      </c>
      <c r="BV8" s="338">
        <v>25899.06</v>
      </c>
    </row>
    <row r="9" spans="1:74" ht="11.1" customHeight="1" x14ac:dyDescent="0.2">
      <c r="A9" s="559" t="s">
        <v>467</v>
      </c>
      <c r="B9" s="560" t="s">
        <v>468</v>
      </c>
      <c r="C9" s="275">
        <v>139.20053709999999</v>
      </c>
      <c r="D9" s="275">
        <v>115.78360345</v>
      </c>
      <c r="E9" s="275">
        <v>89.087022580999999</v>
      </c>
      <c r="F9" s="275">
        <v>89.134718667000001</v>
      </c>
      <c r="G9" s="275">
        <v>101.30370194</v>
      </c>
      <c r="H9" s="275">
        <v>123.98935167</v>
      </c>
      <c r="I9" s="275">
        <v>136.13541258000001</v>
      </c>
      <c r="J9" s="275">
        <v>119.47498645</v>
      </c>
      <c r="K9" s="275">
        <v>105.383386</v>
      </c>
      <c r="L9" s="275">
        <v>100.76727903</v>
      </c>
      <c r="M9" s="275">
        <v>107.17178333</v>
      </c>
      <c r="N9" s="275">
        <v>115.64803419</v>
      </c>
      <c r="O9" s="275">
        <v>157.70154805999999</v>
      </c>
      <c r="P9" s="275">
        <v>123.55284964000001</v>
      </c>
      <c r="Q9" s="275">
        <v>111.59124484</v>
      </c>
      <c r="R9" s="275">
        <v>113.22815633</v>
      </c>
      <c r="S9" s="275">
        <v>133.42868870999999</v>
      </c>
      <c r="T9" s="275">
        <v>136.01976467</v>
      </c>
      <c r="U9" s="275">
        <v>158.54096032000001</v>
      </c>
      <c r="V9" s="275">
        <v>136.54349128999999</v>
      </c>
      <c r="W9" s="275">
        <v>126.77231767000001</v>
      </c>
      <c r="X9" s="275">
        <v>116.25129645</v>
      </c>
      <c r="Y9" s="275">
        <v>106.55799267</v>
      </c>
      <c r="Z9" s="275">
        <v>139.38541000000001</v>
      </c>
      <c r="AA9" s="275">
        <v>399.00363580999999</v>
      </c>
      <c r="AB9" s="275">
        <v>175.84082857000001</v>
      </c>
      <c r="AC9" s="275">
        <v>179.95362065</v>
      </c>
      <c r="AD9" s="275">
        <v>102.32739167</v>
      </c>
      <c r="AE9" s="275">
        <v>116.58443032</v>
      </c>
      <c r="AF9" s="275">
        <v>119.69013700000001</v>
      </c>
      <c r="AG9" s="275">
        <v>116.79757935000001</v>
      </c>
      <c r="AH9" s="275">
        <v>118.10366</v>
      </c>
      <c r="AI9" s="275">
        <v>116.79433933</v>
      </c>
      <c r="AJ9" s="275">
        <v>87.144473226000002</v>
      </c>
      <c r="AK9" s="275">
        <v>104.046378</v>
      </c>
      <c r="AL9" s="275">
        <v>123.86983773999999</v>
      </c>
      <c r="AM9" s="275">
        <v>172.72074387000001</v>
      </c>
      <c r="AN9" s="275">
        <v>385.46294320999999</v>
      </c>
      <c r="AO9" s="275">
        <v>103.85975999999999</v>
      </c>
      <c r="AP9" s="275">
        <v>101.81971133</v>
      </c>
      <c r="AQ9" s="275">
        <v>111.43952065000001</v>
      </c>
      <c r="AR9" s="275">
        <v>109.928196</v>
      </c>
      <c r="AS9" s="275">
        <v>133.76971581000001</v>
      </c>
      <c r="AT9" s="275">
        <v>124.10915903</v>
      </c>
      <c r="AU9" s="275">
        <v>120.81312466999999</v>
      </c>
      <c r="AV9" s="275">
        <v>99.606096769999994</v>
      </c>
      <c r="AW9" s="275">
        <v>101.52062179000001</v>
      </c>
      <c r="AX9" s="275">
        <v>112.11490000000001</v>
      </c>
      <c r="AY9" s="275">
        <v>155.96250000000001</v>
      </c>
      <c r="AZ9" s="338">
        <v>139.2003</v>
      </c>
      <c r="BA9" s="338">
        <v>131.04300000000001</v>
      </c>
      <c r="BB9" s="338">
        <v>118.73399999999999</v>
      </c>
      <c r="BC9" s="338">
        <v>126.8126</v>
      </c>
      <c r="BD9" s="338">
        <v>134.84129999999999</v>
      </c>
      <c r="BE9" s="338">
        <v>147.40450000000001</v>
      </c>
      <c r="BF9" s="338">
        <v>142.4299</v>
      </c>
      <c r="BG9" s="338">
        <v>127.0558</v>
      </c>
      <c r="BH9" s="338">
        <v>117.4896</v>
      </c>
      <c r="BI9" s="338">
        <v>112.4432</v>
      </c>
      <c r="BJ9" s="338">
        <v>144.4025</v>
      </c>
      <c r="BK9" s="338">
        <v>176.92490000000001</v>
      </c>
      <c r="BL9" s="338">
        <v>149.28530000000001</v>
      </c>
      <c r="BM9" s="338">
        <v>134.74119999999999</v>
      </c>
      <c r="BN9" s="338">
        <v>120.64830000000001</v>
      </c>
      <c r="BO9" s="338">
        <v>126.9798</v>
      </c>
      <c r="BP9" s="338">
        <v>136.07579999999999</v>
      </c>
      <c r="BQ9" s="338">
        <v>148.66470000000001</v>
      </c>
      <c r="BR9" s="338">
        <v>143.17850000000001</v>
      </c>
      <c r="BS9" s="338">
        <v>127.3385</v>
      </c>
      <c r="BT9" s="338">
        <v>117.4273</v>
      </c>
      <c r="BU9" s="338">
        <v>111.0395</v>
      </c>
      <c r="BV9" s="338">
        <v>141.267</v>
      </c>
    </row>
    <row r="10" spans="1:74" ht="11.1" customHeight="1" x14ac:dyDescent="0.2">
      <c r="A10" s="557" t="s">
        <v>469</v>
      </c>
      <c r="B10" s="558" t="s">
        <v>554</v>
      </c>
      <c r="C10" s="275">
        <v>32.860096773999999</v>
      </c>
      <c r="D10" s="275">
        <v>26.716310345</v>
      </c>
      <c r="E10" s="275">
        <v>28.661354839000001</v>
      </c>
      <c r="F10" s="275">
        <v>27.049600000000002</v>
      </c>
      <c r="G10" s="275">
        <v>27.409548387000001</v>
      </c>
      <c r="H10" s="275">
        <v>43.510533332999998</v>
      </c>
      <c r="I10" s="275">
        <v>51.138483870999998</v>
      </c>
      <c r="J10" s="275">
        <v>36.588483871000001</v>
      </c>
      <c r="K10" s="275">
        <v>27.979466667000001</v>
      </c>
      <c r="L10" s="275">
        <v>29.435064516000001</v>
      </c>
      <c r="M10" s="275">
        <v>26.788866667000001</v>
      </c>
      <c r="N10" s="275">
        <v>26.829290322999999</v>
      </c>
      <c r="O10" s="275">
        <v>49.951258064999998</v>
      </c>
      <c r="P10" s="275">
        <v>35.865749999999998</v>
      </c>
      <c r="Q10" s="275">
        <v>27.084645161000001</v>
      </c>
      <c r="R10" s="275">
        <v>28.141066667</v>
      </c>
      <c r="S10" s="275">
        <v>26.727580645</v>
      </c>
      <c r="T10" s="275">
        <v>29.636533332999999</v>
      </c>
      <c r="U10" s="275">
        <v>42.469903226</v>
      </c>
      <c r="V10" s="275">
        <v>31.231064516</v>
      </c>
      <c r="W10" s="275">
        <v>27.123433333000001</v>
      </c>
      <c r="X10" s="275">
        <v>26.219387096999998</v>
      </c>
      <c r="Y10" s="275">
        <v>25.037433332999999</v>
      </c>
      <c r="Z10" s="275">
        <v>37.090258065</v>
      </c>
      <c r="AA10" s="275">
        <v>137.98909677</v>
      </c>
      <c r="AB10" s="275">
        <v>54.917749999999998</v>
      </c>
      <c r="AC10" s="275">
        <v>55.829774194000002</v>
      </c>
      <c r="AD10" s="275">
        <v>26.690266667</v>
      </c>
      <c r="AE10" s="275">
        <v>22.507161289999999</v>
      </c>
      <c r="AF10" s="275">
        <v>25.413833332999999</v>
      </c>
      <c r="AG10" s="275">
        <v>29.702645161</v>
      </c>
      <c r="AH10" s="275">
        <v>30.764677419000002</v>
      </c>
      <c r="AI10" s="275">
        <v>26.847799999999999</v>
      </c>
      <c r="AJ10" s="275">
        <v>24.277096774</v>
      </c>
      <c r="AK10" s="275">
        <v>24.464466667</v>
      </c>
      <c r="AL10" s="275">
        <v>23.554838709999999</v>
      </c>
      <c r="AM10" s="275">
        <v>57.545709676999998</v>
      </c>
      <c r="AN10" s="275">
        <v>150.43235713999999</v>
      </c>
      <c r="AO10" s="275">
        <v>26.300161289999998</v>
      </c>
      <c r="AP10" s="275">
        <v>26.562166667</v>
      </c>
      <c r="AQ10" s="275">
        <v>24.052290323000001</v>
      </c>
      <c r="AR10" s="275">
        <v>28.340033333000001</v>
      </c>
      <c r="AS10" s="275">
        <v>36.393258064999998</v>
      </c>
      <c r="AT10" s="275">
        <v>32.381612902999997</v>
      </c>
      <c r="AU10" s="275">
        <v>29.221699999999998</v>
      </c>
      <c r="AV10" s="275">
        <v>25.205580645000001</v>
      </c>
      <c r="AW10" s="275">
        <v>28.833200000000001</v>
      </c>
      <c r="AX10" s="275">
        <v>32.066839999999999</v>
      </c>
      <c r="AY10" s="275">
        <v>38.7194</v>
      </c>
      <c r="AZ10" s="338">
        <v>34.18365</v>
      </c>
      <c r="BA10" s="338">
        <v>34.668950000000002</v>
      </c>
      <c r="BB10" s="338">
        <v>30.925809999999998</v>
      </c>
      <c r="BC10" s="338">
        <v>31.37171</v>
      </c>
      <c r="BD10" s="338">
        <v>31.723220000000001</v>
      </c>
      <c r="BE10" s="338">
        <v>35.777230000000003</v>
      </c>
      <c r="BF10" s="338">
        <v>35.934869999999997</v>
      </c>
      <c r="BG10" s="338">
        <v>29.97945</v>
      </c>
      <c r="BH10" s="338">
        <v>30.329409999999999</v>
      </c>
      <c r="BI10" s="338">
        <v>28.92229</v>
      </c>
      <c r="BJ10" s="338">
        <v>34.969470000000001</v>
      </c>
      <c r="BK10" s="338">
        <v>43.57076</v>
      </c>
      <c r="BL10" s="338">
        <v>37.139589999999998</v>
      </c>
      <c r="BM10" s="338">
        <v>36.033749999999998</v>
      </c>
      <c r="BN10" s="338">
        <v>32.043439999999997</v>
      </c>
      <c r="BO10" s="338">
        <v>31.503270000000001</v>
      </c>
      <c r="BP10" s="338">
        <v>32.140949999999997</v>
      </c>
      <c r="BQ10" s="338">
        <v>36.023620000000001</v>
      </c>
      <c r="BR10" s="338">
        <v>36.113480000000003</v>
      </c>
      <c r="BS10" s="338">
        <v>29.951789999999999</v>
      </c>
      <c r="BT10" s="338">
        <v>30.21997</v>
      </c>
      <c r="BU10" s="338">
        <v>28.394929999999999</v>
      </c>
      <c r="BV10" s="338">
        <v>33.412909999999997</v>
      </c>
    </row>
    <row r="11" spans="1:74" ht="11.1" customHeight="1" x14ac:dyDescent="0.2">
      <c r="A11" s="557" t="s">
        <v>470</v>
      </c>
      <c r="B11" s="558" t="s">
        <v>553</v>
      </c>
      <c r="C11" s="275">
        <v>27.627645161</v>
      </c>
      <c r="D11" s="275">
        <v>22.962620690000001</v>
      </c>
      <c r="E11" s="275">
        <v>20.222387096999999</v>
      </c>
      <c r="F11" s="275">
        <v>23.373533333000001</v>
      </c>
      <c r="G11" s="275">
        <v>28.563354838999999</v>
      </c>
      <c r="H11" s="275">
        <v>29.225766666999998</v>
      </c>
      <c r="I11" s="275">
        <v>30.787709676999999</v>
      </c>
      <c r="J11" s="275">
        <v>24.255645161</v>
      </c>
      <c r="K11" s="275">
        <v>21.872499999999999</v>
      </c>
      <c r="L11" s="275">
        <v>22.678580645</v>
      </c>
      <c r="M11" s="275">
        <v>24.980666667000001</v>
      </c>
      <c r="N11" s="275">
        <v>27.639419355000001</v>
      </c>
      <c r="O11" s="275">
        <v>35.937838710000001</v>
      </c>
      <c r="P11" s="275">
        <v>26.2135</v>
      </c>
      <c r="Q11" s="275">
        <v>22.589677419000001</v>
      </c>
      <c r="R11" s="275">
        <v>24.129166667</v>
      </c>
      <c r="S11" s="275">
        <v>27.468806451999999</v>
      </c>
      <c r="T11" s="275">
        <v>23.672766667000001</v>
      </c>
      <c r="U11" s="275">
        <v>34.706806452000002</v>
      </c>
      <c r="V11" s="275">
        <v>21.809290322999999</v>
      </c>
      <c r="W11" s="275">
        <v>21.904033333000001</v>
      </c>
      <c r="X11" s="275">
        <v>21.332516128999998</v>
      </c>
      <c r="Y11" s="275">
        <v>26.187233332999998</v>
      </c>
      <c r="Z11" s="275">
        <v>35.279225805999999</v>
      </c>
      <c r="AA11" s="275">
        <v>159.91938709999999</v>
      </c>
      <c r="AB11" s="275">
        <v>49.296642857000002</v>
      </c>
      <c r="AC11" s="275">
        <v>47.757483870999998</v>
      </c>
      <c r="AD11" s="275">
        <v>22.412400000000002</v>
      </c>
      <c r="AE11" s="275">
        <v>27.104096773999999</v>
      </c>
      <c r="AF11" s="275">
        <v>22.997533333</v>
      </c>
      <c r="AG11" s="275">
        <v>21.708612902999999</v>
      </c>
      <c r="AH11" s="275">
        <v>22.577096774000001</v>
      </c>
      <c r="AI11" s="275">
        <v>23.949933333000001</v>
      </c>
      <c r="AJ11" s="275">
        <v>21.760774194</v>
      </c>
      <c r="AK11" s="275">
        <v>28.028533332999999</v>
      </c>
      <c r="AL11" s="275">
        <v>26.999419355000001</v>
      </c>
      <c r="AM11" s="275">
        <v>42.906096773999998</v>
      </c>
      <c r="AN11" s="275">
        <v>134.42292857000001</v>
      </c>
      <c r="AO11" s="275">
        <v>28.038709677</v>
      </c>
      <c r="AP11" s="275">
        <v>21.57</v>
      </c>
      <c r="AQ11" s="275">
        <v>27.869612903</v>
      </c>
      <c r="AR11" s="275">
        <v>27.2088</v>
      </c>
      <c r="AS11" s="275">
        <v>25.907258065000001</v>
      </c>
      <c r="AT11" s="275">
        <v>24.164709677000001</v>
      </c>
      <c r="AU11" s="275">
        <v>22.676333332999999</v>
      </c>
      <c r="AV11" s="275">
        <v>21.361161289999998</v>
      </c>
      <c r="AW11" s="275">
        <v>27.369133333000001</v>
      </c>
      <c r="AX11" s="275">
        <v>21.746269999999999</v>
      </c>
      <c r="AY11" s="275">
        <v>42.833170000000003</v>
      </c>
      <c r="AZ11" s="338">
        <v>34.934019999999997</v>
      </c>
      <c r="BA11" s="338">
        <v>29.446999999999999</v>
      </c>
      <c r="BB11" s="338">
        <v>26.207850000000001</v>
      </c>
      <c r="BC11" s="338">
        <v>30.64725</v>
      </c>
      <c r="BD11" s="338">
        <v>31.43121</v>
      </c>
      <c r="BE11" s="338">
        <v>34.553930000000001</v>
      </c>
      <c r="BF11" s="338">
        <v>32.506070000000001</v>
      </c>
      <c r="BG11" s="338">
        <v>26.723330000000001</v>
      </c>
      <c r="BH11" s="338">
        <v>26.424430000000001</v>
      </c>
      <c r="BI11" s="338">
        <v>27.227869999999999</v>
      </c>
      <c r="BJ11" s="338">
        <v>37.76455</v>
      </c>
      <c r="BK11" s="338">
        <v>50.814129999999999</v>
      </c>
      <c r="BL11" s="338">
        <v>37.13673</v>
      </c>
      <c r="BM11" s="338">
        <v>29.867709999999999</v>
      </c>
      <c r="BN11" s="338">
        <v>25.98781</v>
      </c>
      <c r="BO11" s="338">
        <v>30.343240000000002</v>
      </c>
      <c r="BP11" s="338">
        <v>31.627770000000002</v>
      </c>
      <c r="BQ11" s="338">
        <v>34.977490000000003</v>
      </c>
      <c r="BR11" s="338">
        <v>32.596110000000003</v>
      </c>
      <c r="BS11" s="338">
        <v>26.553170000000001</v>
      </c>
      <c r="BT11" s="338">
        <v>26.165690000000001</v>
      </c>
      <c r="BU11" s="338">
        <v>26.382989999999999</v>
      </c>
      <c r="BV11" s="338">
        <v>35.993310000000001</v>
      </c>
    </row>
    <row r="12" spans="1:74" ht="11.1" customHeight="1" x14ac:dyDescent="0.2">
      <c r="A12" s="557" t="s">
        <v>471</v>
      </c>
      <c r="B12" s="558" t="s">
        <v>472</v>
      </c>
      <c r="C12" s="275">
        <v>76.860196774000002</v>
      </c>
      <c r="D12" s="275">
        <v>62.536939654999998</v>
      </c>
      <c r="E12" s="275">
        <v>36.526774193999998</v>
      </c>
      <c r="F12" s="275">
        <v>35.386499999999998</v>
      </c>
      <c r="G12" s="275">
        <v>41.176241935</v>
      </c>
      <c r="H12" s="275">
        <v>46.672636666999999</v>
      </c>
      <c r="I12" s="275">
        <v>49.596880644999999</v>
      </c>
      <c r="J12" s="275">
        <v>54.494848386999998</v>
      </c>
      <c r="K12" s="275">
        <v>52.365888333000001</v>
      </c>
      <c r="L12" s="275">
        <v>45.211290323</v>
      </c>
      <c r="M12" s="275">
        <v>52.253166667000002</v>
      </c>
      <c r="N12" s="275">
        <v>49.677327419000001</v>
      </c>
      <c r="O12" s="275">
        <v>62.151995161000002</v>
      </c>
      <c r="P12" s="275">
        <v>56.040776786000002</v>
      </c>
      <c r="Q12" s="275">
        <v>58.714887097000002</v>
      </c>
      <c r="R12" s="275">
        <v>57.070731666999997</v>
      </c>
      <c r="S12" s="275">
        <v>75.719395160999994</v>
      </c>
      <c r="T12" s="275">
        <v>79.389003333000005</v>
      </c>
      <c r="U12" s="275">
        <v>76.424974194000001</v>
      </c>
      <c r="V12" s="275">
        <v>79.254879032000005</v>
      </c>
      <c r="W12" s="275">
        <v>73.740266667</v>
      </c>
      <c r="X12" s="275">
        <v>65.237580644999994</v>
      </c>
      <c r="Y12" s="275">
        <v>51.321621667000002</v>
      </c>
      <c r="Z12" s="275">
        <v>61.445382258000002</v>
      </c>
      <c r="AA12" s="275">
        <v>70.309082258000004</v>
      </c>
      <c r="AB12" s="275">
        <v>64.514144642999995</v>
      </c>
      <c r="AC12" s="275">
        <v>67.839191935000002</v>
      </c>
      <c r="AD12" s="275">
        <v>50.445751667000003</v>
      </c>
      <c r="AE12" s="275">
        <v>63.447862903000001</v>
      </c>
      <c r="AF12" s="275">
        <v>69.610191666999995</v>
      </c>
      <c r="AG12" s="275">
        <v>62.094996774000002</v>
      </c>
      <c r="AH12" s="275">
        <v>61.62865</v>
      </c>
      <c r="AI12" s="275">
        <v>61.977393333000002</v>
      </c>
      <c r="AJ12" s="275">
        <v>37.142332258000003</v>
      </c>
      <c r="AK12" s="275">
        <v>48.022505000000002</v>
      </c>
      <c r="AL12" s="275">
        <v>68.363975805999999</v>
      </c>
      <c r="AM12" s="275">
        <v>64.441620967999995</v>
      </c>
      <c r="AN12" s="275">
        <v>74.886342857000002</v>
      </c>
      <c r="AO12" s="275">
        <v>44.814032257999997</v>
      </c>
      <c r="AP12" s="275">
        <v>50.096166666999999</v>
      </c>
      <c r="AQ12" s="275">
        <v>55.253898387</v>
      </c>
      <c r="AR12" s="275">
        <v>50.893256667000003</v>
      </c>
      <c r="AS12" s="275">
        <v>67.880414516000002</v>
      </c>
      <c r="AT12" s="275">
        <v>64.061714515999995</v>
      </c>
      <c r="AU12" s="275">
        <v>63.542863333</v>
      </c>
      <c r="AV12" s="275">
        <v>49.422966684000002</v>
      </c>
      <c r="AW12" s="275">
        <v>42.768814384999999</v>
      </c>
      <c r="AX12" s="275">
        <v>53.786239999999999</v>
      </c>
      <c r="AY12" s="275">
        <v>66.024959999999993</v>
      </c>
      <c r="AZ12" s="338">
        <v>64.293390000000002</v>
      </c>
      <c r="BA12" s="338">
        <v>60.465249999999997</v>
      </c>
      <c r="BB12" s="338">
        <v>57.408090000000001</v>
      </c>
      <c r="BC12" s="338">
        <v>60.14432</v>
      </c>
      <c r="BD12" s="338">
        <v>67.101979999999998</v>
      </c>
      <c r="BE12" s="338">
        <v>71.892859999999999</v>
      </c>
      <c r="BF12" s="338">
        <v>68.48621</v>
      </c>
      <c r="BG12" s="338">
        <v>65.730490000000003</v>
      </c>
      <c r="BH12" s="338">
        <v>56.47681</v>
      </c>
      <c r="BI12" s="338">
        <v>51.411259999999999</v>
      </c>
      <c r="BJ12" s="338">
        <v>65.143039999999999</v>
      </c>
      <c r="BK12" s="338">
        <v>72.705470000000005</v>
      </c>
      <c r="BL12" s="338">
        <v>68.61824</v>
      </c>
      <c r="BM12" s="338">
        <v>61.982050000000001</v>
      </c>
      <c r="BN12" s="338">
        <v>58.247889999999998</v>
      </c>
      <c r="BO12" s="338">
        <v>60.432589999999998</v>
      </c>
      <c r="BP12" s="338">
        <v>67.673199999999994</v>
      </c>
      <c r="BQ12" s="338">
        <v>72.432069999999996</v>
      </c>
      <c r="BR12" s="338">
        <v>68.891760000000005</v>
      </c>
      <c r="BS12" s="338">
        <v>66.142660000000006</v>
      </c>
      <c r="BT12" s="338">
        <v>56.663400000000003</v>
      </c>
      <c r="BU12" s="338">
        <v>51.309730000000002</v>
      </c>
      <c r="BV12" s="338">
        <v>65.274190000000004</v>
      </c>
    </row>
    <row r="13" spans="1:74" ht="11.1" customHeight="1" x14ac:dyDescent="0.2">
      <c r="A13" s="557" t="s">
        <v>473</v>
      </c>
      <c r="B13" s="558" t="s">
        <v>474</v>
      </c>
      <c r="C13" s="275">
        <v>1.8525983871</v>
      </c>
      <c r="D13" s="275">
        <v>3.5677327586000001</v>
      </c>
      <c r="E13" s="275">
        <v>3.6765064515999999</v>
      </c>
      <c r="F13" s="275">
        <v>3.3250853333000001</v>
      </c>
      <c r="G13" s="275">
        <v>4.1545567741999996</v>
      </c>
      <c r="H13" s="275">
        <v>4.5804150000000003</v>
      </c>
      <c r="I13" s="275">
        <v>4.6123383871000003</v>
      </c>
      <c r="J13" s="275">
        <v>4.1360090322999996</v>
      </c>
      <c r="K13" s="275">
        <v>3.1655310000000001</v>
      </c>
      <c r="L13" s="275">
        <v>3.4423435483999998</v>
      </c>
      <c r="M13" s="275">
        <v>3.1490833333000001</v>
      </c>
      <c r="N13" s="275">
        <v>11.501997097</v>
      </c>
      <c r="O13" s="275">
        <v>9.6604561289999999</v>
      </c>
      <c r="P13" s="275">
        <v>5.4328228570999997</v>
      </c>
      <c r="Q13" s="275">
        <v>3.2020351613</v>
      </c>
      <c r="R13" s="275">
        <v>3.8871913333000001</v>
      </c>
      <c r="S13" s="275">
        <v>3.5129064516000001</v>
      </c>
      <c r="T13" s="275">
        <v>3.3214613332999998</v>
      </c>
      <c r="U13" s="275">
        <v>4.9392764515999996</v>
      </c>
      <c r="V13" s="275">
        <v>4.2482574193999998</v>
      </c>
      <c r="W13" s="275">
        <v>4.0045843333000004</v>
      </c>
      <c r="X13" s="275">
        <v>3.4618125806000002</v>
      </c>
      <c r="Y13" s="275">
        <v>4.0117043333</v>
      </c>
      <c r="Z13" s="275">
        <v>5.5705438709999999</v>
      </c>
      <c r="AA13" s="275">
        <v>30.786069677</v>
      </c>
      <c r="AB13" s="275">
        <v>7.1122910713999996</v>
      </c>
      <c r="AC13" s="275">
        <v>8.5271706452</v>
      </c>
      <c r="AD13" s="275">
        <v>2.7789733333000002</v>
      </c>
      <c r="AE13" s="275">
        <v>3.5253093548000001</v>
      </c>
      <c r="AF13" s="275">
        <v>1.6685786667</v>
      </c>
      <c r="AG13" s="275">
        <v>3.2913245161</v>
      </c>
      <c r="AH13" s="275">
        <v>3.1332358065000001</v>
      </c>
      <c r="AI13" s="275">
        <v>4.0192126666999997</v>
      </c>
      <c r="AJ13" s="275">
        <v>3.96427</v>
      </c>
      <c r="AK13" s="275">
        <v>3.5308730000000002</v>
      </c>
      <c r="AL13" s="275">
        <v>4.9516038709999997</v>
      </c>
      <c r="AM13" s="275">
        <v>7.8273164515999998</v>
      </c>
      <c r="AN13" s="275">
        <v>25.721314642999999</v>
      </c>
      <c r="AO13" s="275">
        <v>4.7068567742000003</v>
      </c>
      <c r="AP13" s="275">
        <v>3.5913780000000002</v>
      </c>
      <c r="AQ13" s="275">
        <v>4.2637190323</v>
      </c>
      <c r="AR13" s="275">
        <v>3.4861059999999999</v>
      </c>
      <c r="AS13" s="275">
        <v>3.5887851613000001</v>
      </c>
      <c r="AT13" s="275">
        <v>3.5011219355000001</v>
      </c>
      <c r="AU13" s="275">
        <v>5.3722279999999998</v>
      </c>
      <c r="AV13" s="275">
        <v>3.6163881510000002</v>
      </c>
      <c r="AW13" s="275">
        <v>2.5494740740999999</v>
      </c>
      <c r="AX13" s="275">
        <v>4.515574</v>
      </c>
      <c r="AY13" s="275">
        <v>8.3849929999999997</v>
      </c>
      <c r="AZ13" s="338">
        <v>5.7892840000000003</v>
      </c>
      <c r="BA13" s="338">
        <v>6.4618359999999999</v>
      </c>
      <c r="BB13" s="338">
        <v>4.1922689999999996</v>
      </c>
      <c r="BC13" s="338">
        <v>4.6493019999999996</v>
      </c>
      <c r="BD13" s="338">
        <v>4.5849120000000001</v>
      </c>
      <c r="BE13" s="338">
        <v>5.1804949999999996</v>
      </c>
      <c r="BF13" s="338">
        <v>5.5027229999999996</v>
      </c>
      <c r="BG13" s="338">
        <v>4.6225110000000003</v>
      </c>
      <c r="BH13" s="338">
        <v>4.2589800000000002</v>
      </c>
      <c r="BI13" s="338">
        <v>4.8817950000000003</v>
      </c>
      <c r="BJ13" s="338">
        <v>6.5254320000000003</v>
      </c>
      <c r="BK13" s="338">
        <v>9.8345710000000004</v>
      </c>
      <c r="BL13" s="338">
        <v>6.3906929999999997</v>
      </c>
      <c r="BM13" s="338">
        <v>6.8577000000000004</v>
      </c>
      <c r="BN13" s="338">
        <v>4.3691310000000003</v>
      </c>
      <c r="BO13" s="338">
        <v>4.7006790000000001</v>
      </c>
      <c r="BP13" s="338">
        <v>4.6339199999999998</v>
      </c>
      <c r="BQ13" s="338">
        <v>5.2315659999999999</v>
      </c>
      <c r="BR13" s="338">
        <v>5.5771819999999996</v>
      </c>
      <c r="BS13" s="338">
        <v>4.6909049999999999</v>
      </c>
      <c r="BT13" s="338">
        <v>4.3782800000000002</v>
      </c>
      <c r="BU13" s="338">
        <v>4.9518880000000003</v>
      </c>
      <c r="BV13" s="338">
        <v>6.5865739999999997</v>
      </c>
    </row>
    <row r="14" spans="1:74" ht="11.1" customHeight="1" x14ac:dyDescent="0.2">
      <c r="A14" s="582"/>
      <c r="B14" s="131" t="s">
        <v>475</v>
      </c>
      <c r="C14" s="251"/>
      <c r="D14" s="251"/>
      <c r="E14" s="251"/>
      <c r="F14" s="251"/>
      <c r="G14" s="251"/>
      <c r="H14" s="251"/>
      <c r="I14" s="251"/>
      <c r="J14" s="251"/>
      <c r="K14" s="251"/>
      <c r="L14" s="251"/>
      <c r="M14" s="251"/>
      <c r="N14" s="251"/>
      <c r="O14" s="251"/>
      <c r="P14" s="251"/>
      <c r="Q14" s="251"/>
      <c r="R14" s="251"/>
      <c r="S14" s="251"/>
      <c r="T14" s="251"/>
      <c r="U14" s="251"/>
      <c r="V14" s="251"/>
      <c r="W14" s="251"/>
      <c r="X14" s="251"/>
      <c r="Y14" s="251"/>
      <c r="Z14" s="251"/>
      <c r="AA14" s="251"/>
      <c r="AB14" s="251"/>
      <c r="AC14" s="251"/>
      <c r="AD14" s="251"/>
      <c r="AE14" s="251"/>
      <c r="AF14" s="251"/>
      <c r="AG14" s="251"/>
      <c r="AH14" s="251"/>
      <c r="AI14" s="251"/>
      <c r="AJ14" s="251"/>
      <c r="AK14" s="251"/>
      <c r="AL14" s="251"/>
      <c r="AM14" s="251"/>
      <c r="AN14" s="251"/>
      <c r="AO14" s="251"/>
      <c r="AP14" s="251"/>
      <c r="AQ14" s="251"/>
      <c r="AR14" s="251"/>
      <c r="AS14" s="251"/>
      <c r="AT14" s="251"/>
      <c r="AU14" s="251"/>
      <c r="AV14" s="251"/>
      <c r="AW14" s="251"/>
      <c r="AX14" s="251"/>
      <c r="AY14" s="251"/>
      <c r="AZ14" s="364"/>
      <c r="BA14" s="364"/>
      <c r="BB14" s="364"/>
      <c r="BC14" s="364"/>
      <c r="BD14" s="364"/>
      <c r="BE14" s="364"/>
      <c r="BF14" s="364"/>
      <c r="BG14" s="364"/>
      <c r="BH14" s="364"/>
      <c r="BI14" s="364"/>
      <c r="BJ14" s="364"/>
      <c r="BK14" s="364"/>
      <c r="BL14" s="364"/>
      <c r="BM14" s="364"/>
      <c r="BN14" s="364"/>
      <c r="BO14" s="364"/>
      <c r="BP14" s="364"/>
      <c r="BQ14" s="364"/>
      <c r="BR14" s="364"/>
      <c r="BS14" s="364"/>
      <c r="BT14" s="364"/>
      <c r="BU14" s="364"/>
      <c r="BV14" s="364"/>
    </row>
    <row r="15" spans="1:74" ht="11.1" customHeight="1" x14ac:dyDescent="0.2">
      <c r="A15" s="557" t="s">
        <v>476</v>
      </c>
      <c r="B15" s="558" t="s">
        <v>464</v>
      </c>
      <c r="C15" s="275">
        <v>147.75377419</v>
      </c>
      <c r="D15" s="275">
        <v>113.33003447999999</v>
      </c>
      <c r="E15" s="275">
        <v>104.68809677</v>
      </c>
      <c r="F15" s="275">
        <v>82.857166667000001</v>
      </c>
      <c r="G15" s="275">
        <v>112.15300000000001</v>
      </c>
      <c r="H15" s="275">
        <v>128.37706667</v>
      </c>
      <c r="I15" s="275">
        <v>175.48290323000001</v>
      </c>
      <c r="J15" s="275">
        <v>150.86674194</v>
      </c>
      <c r="K15" s="275">
        <v>114.166</v>
      </c>
      <c r="L15" s="275">
        <v>111.46545161</v>
      </c>
      <c r="M15" s="275">
        <v>126.39400000000001</v>
      </c>
      <c r="N15" s="275">
        <v>131.34212903</v>
      </c>
      <c r="O15" s="275">
        <v>149.37741935</v>
      </c>
      <c r="P15" s="275">
        <v>157.27939286</v>
      </c>
      <c r="Q15" s="275">
        <v>146.61787097000001</v>
      </c>
      <c r="R15" s="275">
        <v>112.92606667</v>
      </c>
      <c r="S15" s="275">
        <v>125.11209676999999</v>
      </c>
      <c r="T15" s="275">
        <v>136.87950000000001</v>
      </c>
      <c r="U15" s="275">
        <v>164.12335483999999</v>
      </c>
      <c r="V15" s="275">
        <v>121.97183871</v>
      </c>
      <c r="W15" s="275">
        <v>113.57003333</v>
      </c>
      <c r="X15" s="275">
        <v>85.420612903000006</v>
      </c>
      <c r="Y15" s="275">
        <v>99.036233332999998</v>
      </c>
      <c r="Z15" s="275">
        <v>146.07183871000001</v>
      </c>
      <c r="AA15" s="275">
        <v>162.32245161</v>
      </c>
      <c r="AB15" s="275">
        <v>172.07892856999999</v>
      </c>
      <c r="AC15" s="275">
        <v>152.90312903</v>
      </c>
      <c r="AD15" s="275">
        <v>121.12986667</v>
      </c>
      <c r="AE15" s="275">
        <v>101.88435484</v>
      </c>
      <c r="AF15" s="275">
        <v>123.74386667</v>
      </c>
      <c r="AG15" s="275">
        <v>118.68467742</v>
      </c>
      <c r="AH15" s="275">
        <v>103.68467742</v>
      </c>
      <c r="AI15" s="275">
        <v>90.744900000000001</v>
      </c>
      <c r="AJ15" s="275">
        <v>75.703483871000003</v>
      </c>
      <c r="AK15" s="275">
        <v>110.81243333</v>
      </c>
      <c r="AL15" s="275">
        <v>107.63280645</v>
      </c>
      <c r="AM15" s="275">
        <v>139.00719355000001</v>
      </c>
      <c r="AN15" s="275">
        <v>153.57667857000001</v>
      </c>
      <c r="AO15" s="275">
        <v>110.0613871</v>
      </c>
      <c r="AP15" s="275">
        <v>67.818033333000002</v>
      </c>
      <c r="AQ15" s="275">
        <v>88.171709676999996</v>
      </c>
      <c r="AR15" s="275">
        <v>91.243266667</v>
      </c>
      <c r="AS15" s="275">
        <v>99.488838709999996</v>
      </c>
      <c r="AT15" s="275">
        <v>103.52432258</v>
      </c>
      <c r="AU15" s="275">
        <v>95.444733333000002</v>
      </c>
      <c r="AV15" s="275">
        <v>62.868064515999997</v>
      </c>
      <c r="AW15" s="275">
        <v>76.993899999999996</v>
      </c>
      <c r="AX15" s="275">
        <v>54.07611</v>
      </c>
      <c r="AY15" s="275">
        <v>88.757599999999996</v>
      </c>
      <c r="AZ15" s="338">
        <v>103.5329</v>
      </c>
      <c r="BA15" s="338">
        <v>96.128960000000006</v>
      </c>
      <c r="BB15" s="338">
        <v>60.720419999999997</v>
      </c>
      <c r="BC15" s="338">
        <v>63.545549999999999</v>
      </c>
      <c r="BD15" s="338">
        <v>67.58484</v>
      </c>
      <c r="BE15" s="338">
        <v>102.0561</v>
      </c>
      <c r="BF15" s="338">
        <v>93.938469999999995</v>
      </c>
      <c r="BG15" s="338">
        <v>56.092390000000002</v>
      </c>
      <c r="BH15" s="338">
        <v>62.511319999999998</v>
      </c>
      <c r="BI15" s="338">
        <v>81.740350000000007</v>
      </c>
      <c r="BJ15" s="338">
        <v>97.563090000000003</v>
      </c>
      <c r="BK15" s="338">
        <v>131.5752</v>
      </c>
      <c r="BL15" s="338">
        <v>114.9862</v>
      </c>
      <c r="BM15" s="338">
        <v>110.5797</v>
      </c>
      <c r="BN15" s="338">
        <v>70.27422</v>
      </c>
      <c r="BO15" s="338">
        <v>70.9191</v>
      </c>
      <c r="BP15" s="338">
        <v>75.489750000000001</v>
      </c>
      <c r="BQ15" s="338">
        <v>115.2846</v>
      </c>
      <c r="BR15" s="338">
        <v>104.8004</v>
      </c>
      <c r="BS15" s="338">
        <v>65.505790000000005</v>
      </c>
      <c r="BT15" s="338">
        <v>69.346270000000004</v>
      </c>
      <c r="BU15" s="338">
        <v>82.657420000000002</v>
      </c>
      <c r="BV15" s="338">
        <v>92.653760000000005</v>
      </c>
    </row>
    <row r="16" spans="1:74" ht="11.1" customHeight="1" x14ac:dyDescent="0.2">
      <c r="A16" s="557" t="s">
        <v>477</v>
      </c>
      <c r="B16" s="558" t="s">
        <v>466</v>
      </c>
      <c r="C16" s="275">
        <v>3614.4695806</v>
      </c>
      <c r="D16" s="275">
        <v>3952.0983448000002</v>
      </c>
      <c r="E16" s="275">
        <v>3573.8468386999998</v>
      </c>
      <c r="F16" s="275">
        <v>3691.7363</v>
      </c>
      <c r="G16" s="275">
        <v>4085.5727741999999</v>
      </c>
      <c r="H16" s="275">
        <v>4787.4512999999997</v>
      </c>
      <c r="I16" s="275">
        <v>6112.9233870999997</v>
      </c>
      <c r="J16" s="275">
        <v>5560.1523870999999</v>
      </c>
      <c r="K16" s="275">
        <v>4611.0518333</v>
      </c>
      <c r="L16" s="275">
        <v>3946.2627419</v>
      </c>
      <c r="M16" s="275">
        <v>3718.8226332999998</v>
      </c>
      <c r="N16" s="275">
        <v>3365.6415161</v>
      </c>
      <c r="O16" s="275">
        <v>3465.3494516000001</v>
      </c>
      <c r="P16" s="275">
        <v>3537.2609643000001</v>
      </c>
      <c r="Q16" s="275">
        <v>3379.8437419000002</v>
      </c>
      <c r="R16" s="275">
        <v>3360.5072332999998</v>
      </c>
      <c r="S16" s="275">
        <v>3698.6736774000001</v>
      </c>
      <c r="T16" s="275">
        <v>4112.2524333000001</v>
      </c>
      <c r="U16" s="275">
        <v>5752.6958709999999</v>
      </c>
      <c r="V16" s="275">
        <v>4625.4018386999996</v>
      </c>
      <c r="W16" s="275">
        <v>3939.3870333</v>
      </c>
      <c r="X16" s="275">
        <v>3389.9500968000002</v>
      </c>
      <c r="Y16" s="275">
        <v>3379.0081332999998</v>
      </c>
      <c r="Z16" s="275">
        <v>3438.8055161000002</v>
      </c>
      <c r="AA16" s="275">
        <v>3073.1039999999998</v>
      </c>
      <c r="AB16" s="275">
        <v>3358.1801786000001</v>
      </c>
      <c r="AC16" s="275">
        <v>3245.7293226000002</v>
      </c>
      <c r="AD16" s="275">
        <v>3165.8843999999999</v>
      </c>
      <c r="AE16" s="275">
        <v>3503.0609355000001</v>
      </c>
      <c r="AF16" s="275">
        <v>4546.8564667000001</v>
      </c>
      <c r="AG16" s="275">
        <v>5380.5842258000002</v>
      </c>
      <c r="AH16" s="275">
        <v>4886.3932903000004</v>
      </c>
      <c r="AI16" s="275">
        <v>4573.1747333000003</v>
      </c>
      <c r="AJ16" s="275">
        <v>4105.8469032000003</v>
      </c>
      <c r="AK16" s="275">
        <v>3480.1568000000002</v>
      </c>
      <c r="AL16" s="275">
        <v>3721.0955161000002</v>
      </c>
      <c r="AM16" s="275">
        <v>3647.4859354999999</v>
      </c>
      <c r="AN16" s="275">
        <v>3323.1770000000001</v>
      </c>
      <c r="AO16" s="275">
        <v>3913.1398064999998</v>
      </c>
      <c r="AP16" s="275">
        <v>3517.1927000000001</v>
      </c>
      <c r="AQ16" s="275">
        <v>4177.6683225999996</v>
      </c>
      <c r="AR16" s="275">
        <v>4607.3348333000004</v>
      </c>
      <c r="AS16" s="275">
        <v>5800.1664516000001</v>
      </c>
      <c r="AT16" s="275">
        <v>5826.9372903000003</v>
      </c>
      <c r="AU16" s="275">
        <v>5142.0825666999999</v>
      </c>
      <c r="AV16" s="275">
        <v>4407.5227741999997</v>
      </c>
      <c r="AW16" s="275">
        <v>4088.5006333000001</v>
      </c>
      <c r="AX16" s="275">
        <v>3965.9070000000002</v>
      </c>
      <c r="AY16" s="275">
        <v>3958.6819999999998</v>
      </c>
      <c r="AZ16" s="338">
        <v>4078.576</v>
      </c>
      <c r="BA16" s="338">
        <v>4212.5339999999997</v>
      </c>
      <c r="BB16" s="338">
        <v>3910.2379999999998</v>
      </c>
      <c r="BC16" s="338">
        <v>4423.6769999999997</v>
      </c>
      <c r="BD16" s="338">
        <v>5171.0889999999999</v>
      </c>
      <c r="BE16" s="338">
        <v>6217.3010000000004</v>
      </c>
      <c r="BF16" s="338">
        <v>5924.5190000000002</v>
      </c>
      <c r="BG16" s="338">
        <v>4983.9110000000001</v>
      </c>
      <c r="BH16" s="338">
        <v>4372.0709999999999</v>
      </c>
      <c r="BI16" s="338">
        <v>4306.8190000000004</v>
      </c>
      <c r="BJ16" s="338">
        <v>4081.4209999999998</v>
      </c>
      <c r="BK16" s="338">
        <v>3811.7469999999998</v>
      </c>
      <c r="BL16" s="338">
        <v>3834.252</v>
      </c>
      <c r="BM16" s="338">
        <v>4005.7890000000002</v>
      </c>
      <c r="BN16" s="338">
        <v>3788.8989999999999</v>
      </c>
      <c r="BO16" s="338">
        <v>4307.1369999999997</v>
      </c>
      <c r="BP16" s="338">
        <v>5004.848</v>
      </c>
      <c r="BQ16" s="338">
        <v>6082.4750000000004</v>
      </c>
      <c r="BR16" s="338">
        <v>5757.7939999999999</v>
      </c>
      <c r="BS16" s="338">
        <v>4841.0919999999996</v>
      </c>
      <c r="BT16" s="338">
        <v>4323.6729999999998</v>
      </c>
      <c r="BU16" s="338">
        <v>4369.9089999999997</v>
      </c>
      <c r="BV16" s="338">
        <v>4228.4449999999997</v>
      </c>
    </row>
    <row r="17" spans="1:74" ht="11.1" customHeight="1" x14ac:dyDescent="0.2">
      <c r="A17" s="559" t="s">
        <v>478</v>
      </c>
      <c r="B17" s="560" t="s">
        <v>468</v>
      </c>
      <c r="C17" s="275">
        <v>8.6457064516000006</v>
      </c>
      <c r="D17" s="275">
        <v>3.9976862069000001</v>
      </c>
      <c r="E17" s="275">
        <v>3.6013267741999999</v>
      </c>
      <c r="F17" s="275">
        <v>3.2479849999999999</v>
      </c>
      <c r="G17" s="275">
        <v>5.7303303226000004</v>
      </c>
      <c r="H17" s="275">
        <v>14.625945</v>
      </c>
      <c r="I17" s="275">
        <v>21.829496773999999</v>
      </c>
      <c r="J17" s="275">
        <v>10.401698387</v>
      </c>
      <c r="K17" s="275">
        <v>4.9736646667000004</v>
      </c>
      <c r="L17" s="275">
        <v>5.1982477419000004</v>
      </c>
      <c r="M17" s="275">
        <v>7.9126573333000003</v>
      </c>
      <c r="N17" s="275">
        <v>4.3660938710000003</v>
      </c>
      <c r="O17" s="275">
        <v>39.231782258000003</v>
      </c>
      <c r="P17" s="275">
        <v>21.561449285999998</v>
      </c>
      <c r="Q17" s="275">
        <v>3.1369341935000001</v>
      </c>
      <c r="R17" s="275">
        <v>5.1171986667000002</v>
      </c>
      <c r="S17" s="275">
        <v>5.9338193547999998</v>
      </c>
      <c r="T17" s="275">
        <v>8.6169926666999999</v>
      </c>
      <c r="U17" s="275">
        <v>28.465461935</v>
      </c>
      <c r="V17" s="275">
        <v>6.0847577418999998</v>
      </c>
      <c r="W17" s="275">
        <v>6.8532936667</v>
      </c>
      <c r="X17" s="275">
        <v>4.6932267742000002</v>
      </c>
      <c r="Y17" s="275">
        <v>5.1881456666999997</v>
      </c>
      <c r="Z17" s="275">
        <v>24.284649032000001</v>
      </c>
      <c r="AA17" s="275">
        <v>173.71921806</v>
      </c>
      <c r="AB17" s="275">
        <v>47.346972143000002</v>
      </c>
      <c r="AC17" s="275">
        <v>46.611806129000001</v>
      </c>
      <c r="AD17" s="275">
        <v>2.9079866666999998</v>
      </c>
      <c r="AE17" s="275">
        <v>4.3004648387</v>
      </c>
      <c r="AF17" s="275">
        <v>3.7297743333</v>
      </c>
      <c r="AG17" s="275">
        <v>5.7807087096999998</v>
      </c>
      <c r="AH17" s="275">
        <v>6.4819022580999999</v>
      </c>
      <c r="AI17" s="275">
        <v>3.6480196667000002</v>
      </c>
      <c r="AJ17" s="275">
        <v>2.6841300000000001</v>
      </c>
      <c r="AK17" s="275">
        <v>4.3832209999999998</v>
      </c>
      <c r="AL17" s="275">
        <v>7.6630745161</v>
      </c>
      <c r="AM17" s="275">
        <v>39.365803548000002</v>
      </c>
      <c r="AN17" s="275">
        <v>184.24737464</v>
      </c>
      <c r="AO17" s="275">
        <v>12.544253548</v>
      </c>
      <c r="AP17" s="275">
        <v>3.9326690000000002</v>
      </c>
      <c r="AQ17" s="275">
        <v>5.3379077418999996</v>
      </c>
      <c r="AR17" s="275">
        <v>4.3140433332999999</v>
      </c>
      <c r="AS17" s="275">
        <v>9.5674461290000004</v>
      </c>
      <c r="AT17" s="275">
        <v>7.7416374193999999</v>
      </c>
      <c r="AU17" s="275">
        <v>8.5167439999999992</v>
      </c>
      <c r="AV17" s="275">
        <v>4.7826247101000003</v>
      </c>
      <c r="AW17" s="275">
        <v>4.0750206972000003</v>
      </c>
      <c r="AX17" s="275">
        <v>9.8114380000000008</v>
      </c>
      <c r="AY17" s="275">
        <v>19.206399999999999</v>
      </c>
      <c r="AZ17" s="338">
        <v>15.610810000000001</v>
      </c>
      <c r="BA17" s="338">
        <v>13.33553</v>
      </c>
      <c r="BB17" s="338">
        <v>7.142163</v>
      </c>
      <c r="BC17" s="338">
        <v>8.7712509999999995</v>
      </c>
      <c r="BD17" s="338">
        <v>8.5706589999999991</v>
      </c>
      <c r="BE17" s="338">
        <v>13.93188</v>
      </c>
      <c r="BF17" s="338">
        <v>13.21698</v>
      </c>
      <c r="BG17" s="338">
        <v>8.6502780000000001</v>
      </c>
      <c r="BH17" s="338">
        <v>7.493957</v>
      </c>
      <c r="BI17" s="338">
        <v>8.2616160000000001</v>
      </c>
      <c r="BJ17" s="338">
        <v>14.16569</v>
      </c>
      <c r="BK17" s="338">
        <v>25.465330000000002</v>
      </c>
      <c r="BL17" s="338">
        <v>17.07057</v>
      </c>
      <c r="BM17" s="338">
        <v>14.2807</v>
      </c>
      <c r="BN17" s="338">
        <v>7.4756580000000001</v>
      </c>
      <c r="BO17" s="338">
        <v>9.0384810000000009</v>
      </c>
      <c r="BP17" s="338">
        <v>8.7638300000000005</v>
      </c>
      <c r="BQ17" s="338">
        <v>14.27338</v>
      </c>
      <c r="BR17" s="338">
        <v>13.263489999999999</v>
      </c>
      <c r="BS17" s="338">
        <v>8.5067039999999992</v>
      </c>
      <c r="BT17" s="338">
        <v>7.346425</v>
      </c>
      <c r="BU17" s="338">
        <v>7.9724069999999996</v>
      </c>
      <c r="BV17" s="338">
        <v>13.63307</v>
      </c>
    </row>
    <row r="18" spans="1:74" ht="11.1" customHeight="1" x14ac:dyDescent="0.2">
      <c r="A18" s="582"/>
      <c r="B18" s="131" t="s">
        <v>479</v>
      </c>
      <c r="C18" s="251"/>
      <c r="D18" s="251"/>
      <c r="E18" s="251"/>
      <c r="F18" s="251"/>
      <c r="G18" s="251"/>
      <c r="H18" s="251"/>
      <c r="I18" s="251"/>
      <c r="J18" s="251"/>
      <c r="K18" s="251"/>
      <c r="L18" s="251"/>
      <c r="M18" s="251"/>
      <c r="N18" s="251"/>
      <c r="O18" s="251"/>
      <c r="P18" s="251"/>
      <c r="Q18" s="251"/>
      <c r="R18" s="251"/>
      <c r="S18" s="251"/>
      <c r="T18" s="251"/>
      <c r="U18" s="251"/>
      <c r="V18" s="251"/>
      <c r="W18" s="251"/>
      <c r="X18" s="251"/>
      <c r="Y18" s="251"/>
      <c r="Z18" s="251"/>
      <c r="AA18" s="251"/>
      <c r="AB18" s="251"/>
      <c r="AC18" s="251"/>
      <c r="AD18" s="251"/>
      <c r="AE18" s="251"/>
      <c r="AF18" s="251"/>
      <c r="AG18" s="251"/>
      <c r="AH18" s="251"/>
      <c r="AI18" s="251"/>
      <c r="AJ18" s="251"/>
      <c r="AK18" s="251"/>
      <c r="AL18" s="251"/>
      <c r="AM18" s="251"/>
      <c r="AN18" s="251"/>
      <c r="AO18" s="251"/>
      <c r="AP18" s="251"/>
      <c r="AQ18" s="251"/>
      <c r="AR18" s="251"/>
      <c r="AS18" s="251"/>
      <c r="AT18" s="251"/>
      <c r="AU18" s="251"/>
      <c r="AV18" s="251"/>
      <c r="AW18" s="251"/>
      <c r="AX18" s="251"/>
      <c r="AY18" s="251"/>
      <c r="AZ18" s="364"/>
      <c r="BA18" s="364"/>
      <c r="BB18" s="364"/>
      <c r="BC18" s="364"/>
      <c r="BD18" s="364"/>
      <c r="BE18" s="364"/>
      <c r="BF18" s="364"/>
      <c r="BG18" s="364"/>
      <c r="BH18" s="364"/>
      <c r="BI18" s="364"/>
      <c r="BJ18" s="364"/>
      <c r="BK18" s="364"/>
      <c r="BL18" s="364"/>
      <c r="BM18" s="364"/>
      <c r="BN18" s="364"/>
      <c r="BO18" s="364"/>
      <c r="BP18" s="364"/>
      <c r="BQ18" s="364"/>
      <c r="BR18" s="364"/>
      <c r="BS18" s="364"/>
      <c r="BT18" s="364"/>
      <c r="BU18" s="364"/>
      <c r="BV18" s="364"/>
    </row>
    <row r="19" spans="1:74" ht="11.1" customHeight="1" x14ac:dyDescent="0.2">
      <c r="A19" s="557" t="s">
        <v>480</v>
      </c>
      <c r="B19" s="558" t="s">
        <v>464</v>
      </c>
      <c r="C19" s="275">
        <v>898.47764515999995</v>
      </c>
      <c r="D19" s="275">
        <v>856.93724138000005</v>
      </c>
      <c r="E19" s="275">
        <v>758.20274194000001</v>
      </c>
      <c r="F19" s="275">
        <v>719.86563333000004</v>
      </c>
      <c r="G19" s="275">
        <v>929.90980645000002</v>
      </c>
      <c r="H19" s="275">
        <v>1066.3622</v>
      </c>
      <c r="I19" s="275">
        <v>1228.8526452000001</v>
      </c>
      <c r="J19" s="275">
        <v>1149.5377418999999</v>
      </c>
      <c r="K19" s="275">
        <v>1001.7923</v>
      </c>
      <c r="L19" s="275">
        <v>902.45067742000003</v>
      </c>
      <c r="M19" s="275">
        <v>982.24286667000001</v>
      </c>
      <c r="N19" s="275">
        <v>944.20164516</v>
      </c>
      <c r="O19" s="275">
        <v>967.87690225999995</v>
      </c>
      <c r="P19" s="275">
        <v>936.43438820999995</v>
      </c>
      <c r="Q19" s="275">
        <v>915.32229547999998</v>
      </c>
      <c r="R19" s="275">
        <v>815.87149399999998</v>
      </c>
      <c r="S19" s="275">
        <v>881.14300000000003</v>
      </c>
      <c r="T19" s="275">
        <v>1113.5957960000001</v>
      </c>
      <c r="U19" s="275">
        <v>1143.6019131999999</v>
      </c>
      <c r="V19" s="275">
        <v>1139.9983093999999</v>
      </c>
      <c r="W19" s="275">
        <v>1067.9745972999999</v>
      </c>
      <c r="X19" s="275">
        <v>884.06413257999998</v>
      </c>
      <c r="Y19" s="275">
        <v>903.03218366999999</v>
      </c>
      <c r="Z19" s="275">
        <v>1009.7137094</v>
      </c>
      <c r="AA19" s="275">
        <v>1144.1655006000001</v>
      </c>
      <c r="AB19" s="275">
        <v>1159.9529339000001</v>
      </c>
      <c r="AC19" s="275">
        <v>954.53282258000002</v>
      </c>
      <c r="AD19" s="275">
        <v>810.44622232999996</v>
      </c>
      <c r="AE19" s="275">
        <v>954.90745097000001</v>
      </c>
      <c r="AF19" s="275">
        <v>1115.2387409999999</v>
      </c>
      <c r="AG19" s="275">
        <v>1167.1814439</v>
      </c>
      <c r="AH19" s="275">
        <v>1132.4863516</v>
      </c>
      <c r="AI19" s="275">
        <v>1036.5221770000001</v>
      </c>
      <c r="AJ19" s="275">
        <v>807.97909129000004</v>
      </c>
      <c r="AK19" s="275">
        <v>877.03479300000004</v>
      </c>
      <c r="AL19" s="275">
        <v>876.70863839000003</v>
      </c>
      <c r="AM19" s="275">
        <v>937.36547128999996</v>
      </c>
      <c r="AN19" s="275">
        <v>1013.2453943</v>
      </c>
      <c r="AO19" s="275">
        <v>724.17377354999996</v>
      </c>
      <c r="AP19" s="275">
        <v>625.64367367</v>
      </c>
      <c r="AQ19" s="275">
        <v>796.36729032000005</v>
      </c>
      <c r="AR19" s="275">
        <v>1035.3062806999999</v>
      </c>
      <c r="AS19" s="275">
        <v>1099.2579458</v>
      </c>
      <c r="AT19" s="275">
        <v>1038.8874332</v>
      </c>
      <c r="AU19" s="275">
        <v>927.96866499999999</v>
      </c>
      <c r="AV19" s="275">
        <v>676.66855935000001</v>
      </c>
      <c r="AW19" s="275">
        <v>636.58216068000002</v>
      </c>
      <c r="AX19" s="275">
        <v>716.6771</v>
      </c>
      <c r="AY19" s="275">
        <v>845.63779999999997</v>
      </c>
      <c r="AZ19" s="338">
        <v>825.92629999999997</v>
      </c>
      <c r="BA19" s="338">
        <v>678.2423</v>
      </c>
      <c r="BB19" s="338">
        <v>674.79539999999997</v>
      </c>
      <c r="BC19" s="338">
        <v>797.0806</v>
      </c>
      <c r="BD19" s="338">
        <v>949.85630000000003</v>
      </c>
      <c r="BE19" s="338">
        <v>1040.3779999999999</v>
      </c>
      <c r="BF19" s="338">
        <v>1054.79</v>
      </c>
      <c r="BG19" s="338">
        <v>902.9556</v>
      </c>
      <c r="BH19" s="338">
        <v>690.69179999999994</v>
      </c>
      <c r="BI19" s="338">
        <v>675.45180000000005</v>
      </c>
      <c r="BJ19" s="338">
        <v>856.75760000000002</v>
      </c>
      <c r="BK19" s="338">
        <v>955.43150000000003</v>
      </c>
      <c r="BL19" s="338">
        <v>893.48609999999996</v>
      </c>
      <c r="BM19" s="338">
        <v>682.19159999999999</v>
      </c>
      <c r="BN19" s="338">
        <v>669.99390000000005</v>
      </c>
      <c r="BO19" s="338">
        <v>783.65110000000004</v>
      </c>
      <c r="BP19" s="338">
        <v>948.5951</v>
      </c>
      <c r="BQ19" s="338">
        <v>1043.481</v>
      </c>
      <c r="BR19" s="338">
        <v>1053.2180000000001</v>
      </c>
      <c r="BS19" s="338">
        <v>909.22220000000004</v>
      </c>
      <c r="BT19" s="338">
        <v>689.13430000000005</v>
      </c>
      <c r="BU19" s="338">
        <v>668.08810000000005</v>
      </c>
      <c r="BV19" s="338">
        <v>870.79110000000003</v>
      </c>
    </row>
    <row r="20" spans="1:74" ht="11.1" customHeight="1" x14ac:dyDescent="0.2">
      <c r="A20" s="557" t="s">
        <v>481</v>
      </c>
      <c r="B20" s="558" t="s">
        <v>466</v>
      </c>
      <c r="C20" s="275">
        <v>12175.896032000001</v>
      </c>
      <c r="D20" s="275">
        <v>12615.971345</v>
      </c>
      <c r="E20" s="275">
        <v>13041.269742</v>
      </c>
      <c r="F20" s="275">
        <v>14988.499400000001</v>
      </c>
      <c r="G20" s="275">
        <v>16622.216968000001</v>
      </c>
      <c r="H20" s="275">
        <v>18046.815167000001</v>
      </c>
      <c r="I20" s="275">
        <v>20018.172934999999</v>
      </c>
      <c r="J20" s="275">
        <v>18745.825903000001</v>
      </c>
      <c r="K20" s="275">
        <v>15662.9298</v>
      </c>
      <c r="L20" s="275">
        <v>12355.396161000001</v>
      </c>
      <c r="M20" s="275">
        <v>11162.916633000001</v>
      </c>
      <c r="N20" s="275">
        <v>11906.185129</v>
      </c>
      <c r="O20" s="275">
        <v>12208.036871</v>
      </c>
      <c r="P20" s="275">
        <v>12092.735107</v>
      </c>
      <c r="Q20" s="275">
        <v>11581.900452</v>
      </c>
      <c r="R20" s="275">
        <v>11551.233933</v>
      </c>
      <c r="S20" s="275">
        <v>12066.322613</v>
      </c>
      <c r="T20" s="275">
        <v>15258.617899999999</v>
      </c>
      <c r="U20" s="275">
        <v>16228.02629</v>
      </c>
      <c r="V20" s="275">
        <v>17156.879903000001</v>
      </c>
      <c r="W20" s="275">
        <v>14902.204533</v>
      </c>
      <c r="X20" s="275">
        <v>12304.151613</v>
      </c>
      <c r="Y20" s="275">
        <v>11757.406467000001</v>
      </c>
      <c r="Z20" s="275">
        <v>12212.420516</v>
      </c>
      <c r="AA20" s="275">
        <v>12866.004516000001</v>
      </c>
      <c r="AB20" s="275">
        <v>11050.465643</v>
      </c>
      <c r="AC20" s="275">
        <v>11015.863902999999</v>
      </c>
      <c r="AD20" s="275">
        <v>11546.45</v>
      </c>
      <c r="AE20" s="275">
        <v>13037.762419000001</v>
      </c>
      <c r="AF20" s="275">
        <v>14769.216133</v>
      </c>
      <c r="AG20" s="275">
        <v>15631.811419</v>
      </c>
      <c r="AH20" s="275">
        <v>17238.751452</v>
      </c>
      <c r="AI20" s="275">
        <v>14628.143067000001</v>
      </c>
      <c r="AJ20" s="275">
        <v>12645.671387</v>
      </c>
      <c r="AK20" s="275">
        <v>11743.195299999999</v>
      </c>
      <c r="AL20" s="275">
        <v>12028.644161</v>
      </c>
      <c r="AM20" s="275">
        <v>14325.050870999999</v>
      </c>
      <c r="AN20" s="275">
        <v>14985.579428999999</v>
      </c>
      <c r="AO20" s="275">
        <v>13975.796258</v>
      </c>
      <c r="AP20" s="275">
        <v>13895.309567</v>
      </c>
      <c r="AQ20" s="275">
        <v>15079.247484</v>
      </c>
      <c r="AR20" s="275">
        <v>17944.222732999999</v>
      </c>
      <c r="AS20" s="275">
        <v>19759.468194000001</v>
      </c>
      <c r="AT20" s="275">
        <v>19110.090226</v>
      </c>
      <c r="AU20" s="275">
        <v>17074.848366999999</v>
      </c>
      <c r="AV20" s="275">
        <v>14607.953548</v>
      </c>
      <c r="AW20" s="275">
        <v>14506.565833000001</v>
      </c>
      <c r="AX20" s="275">
        <v>14767.87</v>
      </c>
      <c r="AY20" s="275">
        <v>15003.74</v>
      </c>
      <c r="AZ20" s="338">
        <v>14646.68</v>
      </c>
      <c r="BA20" s="338">
        <v>13696.78</v>
      </c>
      <c r="BB20" s="338">
        <v>13865.49</v>
      </c>
      <c r="BC20" s="338">
        <v>15636.87</v>
      </c>
      <c r="BD20" s="338">
        <v>18330.419999999998</v>
      </c>
      <c r="BE20" s="338">
        <v>19823.75</v>
      </c>
      <c r="BF20" s="338">
        <v>19342.93</v>
      </c>
      <c r="BG20" s="338">
        <v>16714.419999999998</v>
      </c>
      <c r="BH20" s="338">
        <v>13752.05</v>
      </c>
      <c r="BI20" s="338">
        <v>13199.97</v>
      </c>
      <c r="BJ20" s="338">
        <v>14152.87</v>
      </c>
      <c r="BK20" s="338">
        <v>13940.54</v>
      </c>
      <c r="BL20" s="338">
        <v>14125.96</v>
      </c>
      <c r="BM20" s="338">
        <v>13130.8</v>
      </c>
      <c r="BN20" s="338">
        <v>13639.3</v>
      </c>
      <c r="BO20" s="338">
        <v>15528.77</v>
      </c>
      <c r="BP20" s="338">
        <v>18471.59</v>
      </c>
      <c r="BQ20" s="338">
        <v>20006.34</v>
      </c>
      <c r="BR20" s="338">
        <v>19497.3</v>
      </c>
      <c r="BS20" s="338">
        <v>16798.89</v>
      </c>
      <c r="BT20" s="338">
        <v>13748.68</v>
      </c>
      <c r="BU20" s="338">
        <v>13326.48</v>
      </c>
      <c r="BV20" s="338">
        <v>14352.86</v>
      </c>
    </row>
    <row r="21" spans="1:74" ht="11.1" customHeight="1" x14ac:dyDescent="0.2">
      <c r="A21" s="559" t="s">
        <v>482</v>
      </c>
      <c r="B21" s="560" t="s">
        <v>468</v>
      </c>
      <c r="C21" s="275">
        <v>64.683757096999997</v>
      </c>
      <c r="D21" s="275">
        <v>49.499807240999999</v>
      </c>
      <c r="E21" s="275">
        <v>33.926975484000003</v>
      </c>
      <c r="F21" s="275">
        <v>37.876812667000003</v>
      </c>
      <c r="G21" s="275">
        <v>44.920850645000002</v>
      </c>
      <c r="H21" s="275">
        <v>51.003376666999998</v>
      </c>
      <c r="I21" s="275">
        <v>58.459580645000003</v>
      </c>
      <c r="J21" s="275">
        <v>49.827845160999999</v>
      </c>
      <c r="K21" s="275">
        <v>44.256489000000002</v>
      </c>
      <c r="L21" s="275">
        <v>43.277813225999999</v>
      </c>
      <c r="M21" s="275">
        <v>49.096633666999999</v>
      </c>
      <c r="N21" s="275">
        <v>46.638888710000003</v>
      </c>
      <c r="O21" s="275">
        <v>56.373825160999999</v>
      </c>
      <c r="P21" s="275">
        <v>47.353105714000002</v>
      </c>
      <c r="Q21" s="275">
        <v>50.870478386999999</v>
      </c>
      <c r="R21" s="275">
        <v>55.642189000000002</v>
      </c>
      <c r="S21" s="275">
        <v>71.694847096999993</v>
      </c>
      <c r="T21" s="275">
        <v>73.002044667000007</v>
      </c>
      <c r="U21" s="275">
        <v>72.594481290000004</v>
      </c>
      <c r="V21" s="275">
        <v>73.138872581000001</v>
      </c>
      <c r="W21" s="275">
        <v>65.635001000000003</v>
      </c>
      <c r="X21" s="275">
        <v>55.568419355000003</v>
      </c>
      <c r="Y21" s="275">
        <v>38.974727000000001</v>
      </c>
      <c r="Z21" s="275">
        <v>47.416766774000003</v>
      </c>
      <c r="AA21" s="275">
        <v>160.27894839000001</v>
      </c>
      <c r="AB21" s="275">
        <v>64.782347142999996</v>
      </c>
      <c r="AC21" s="275">
        <v>68.636702903</v>
      </c>
      <c r="AD21" s="275">
        <v>43.718566666999997</v>
      </c>
      <c r="AE21" s="275">
        <v>52.033741935000002</v>
      </c>
      <c r="AF21" s="275">
        <v>57.788766666999997</v>
      </c>
      <c r="AG21" s="275">
        <v>51.184677419000003</v>
      </c>
      <c r="AH21" s="275">
        <v>50.055999999999997</v>
      </c>
      <c r="AI21" s="275">
        <v>47.332099999999997</v>
      </c>
      <c r="AJ21" s="275">
        <v>34.308677418999999</v>
      </c>
      <c r="AK21" s="275">
        <v>44.874882667000001</v>
      </c>
      <c r="AL21" s="275">
        <v>56.658354838999998</v>
      </c>
      <c r="AM21" s="275">
        <v>71.350533548000001</v>
      </c>
      <c r="AN21" s="275">
        <v>130.71719178999999</v>
      </c>
      <c r="AO21" s="275">
        <v>39.148387096999997</v>
      </c>
      <c r="AP21" s="275">
        <v>43.551499999999997</v>
      </c>
      <c r="AQ21" s="275">
        <v>49.583354839000002</v>
      </c>
      <c r="AR21" s="275">
        <v>40.697866667</v>
      </c>
      <c r="AS21" s="275">
        <v>59.221032258000001</v>
      </c>
      <c r="AT21" s="275">
        <v>50.369419354999998</v>
      </c>
      <c r="AU21" s="275">
        <v>49.746133333000003</v>
      </c>
      <c r="AV21" s="275">
        <v>44.016032258000003</v>
      </c>
      <c r="AW21" s="275">
        <v>36.953933333000002</v>
      </c>
      <c r="AX21" s="275">
        <v>43.541690000000003</v>
      </c>
      <c r="AY21" s="275">
        <v>73.308099999999996</v>
      </c>
      <c r="AZ21" s="338">
        <v>63.366300000000003</v>
      </c>
      <c r="BA21" s="338">
        <v>54.842280000000002</v>
      </c>
      <c r="BB21" s="338">
        <v>52.038910000000001</v>
      </c>
      <c r="BC21" s="338">
        <v>58.119619999999998</v>
      </c>
      <c r="BD21" s="338">
        <v>61.382669999999997</v>
      </c>
      <c r="BE21" s="338">
        <v>66.87482</v>
      </c>
      <c r="BF21" s="338">
        <v>61.815600000000003</v>
      </c>
      <c r="BG21" s="338">
        <v>55.448219999999999</v>
      </c>
      <c r="BH21" s="338">
        <v>46.953800000000001</v>
      </c>
      <c r="BI21" s="338">
        <v>39.681690000000003</v>
      </c>
      <c r="BJ21" s="338">
        <v>60.782870000000003</v>
      </c>
      <c r="BK21" s="338">
        <v>83.797210000000007</v>
      </c>
      <c r="BL21" s="338">
        <v>68.510390000000001</v>
      </c>
      <c r="BM21" s="338">
        <v>55.219830000000002</v>
      </c>
      <c r="BN21" s="338">
        <v>51.807029999999997</v>
      </c>
      <c r="BO21" s="338">
        <v>57.253019999999999</v>
      </c>
      <c r="BP21" s="338">
        <v>61.531939999999999</v>
      </c>
      <c r="BQ21" s="338">
        <v>66.951669999999993</v>
      </c>
      <c r="BR21" s="338">
        <v>61.358600000000003</v>
      </c>
      <c r="BS21" s="338">
        <v>54.952710000000003</v>
      </c>
      <c r="BT21" s="338">
        <v>45.868630000000003</v>
      </c>
      <c r="BU21" s="338">
        <v>38.400410000000001</v>
      </c>
      <c r="BV21" s="338">
        <v>58.894570000000002</v>
      </c>
    </row>
    <row r="22" spans="1:74" ht="11.1" customHeight="1" x14ac:dyDescent="0.2">
      <c r="A22" s="582"/>
      <c r="B22" s="131" t="s">
        <v>483</v>
      </c>
      <c r="C22" s="251"/>
      <c r="D22" s="251"/>
      <c r="E22" s="251"/>
      <c r="F22" s="251"/>
      <c r="G22" s="251"/>
      <c r="H22" s="251"/>
      <c r="I22" s="251"/>
      <c r="J22" s="251"/>
      <c r="K22" s="251"/>
      <c r="L22" s="251"/>
      <c r="M22" s="251"/>
      <c r="N22" s="251"/>
      <c r="O22" s="251"/>
      <c r="P22" s="251"/>
      <c r="Q22" s="251"/>
      <c r="R22" s="251"/>
      <c r="S22" s="251"/>
      <c r="T22" s="251"/>
      <c r="U22" s="251"/>
      <c r="V22" s="251"/>
      <c r="W22" s="251"/>
      <c r="X22" s="251"/>
      <c r="Y22" s="251"/>
      <c r="Z22" s="251"/>
      <c r="AA22" s="251"/>
      <c r="AB22" s="251"/>
      <c r="AC22" s="251"/>
      <c r="AD22" s="251"/>
      <c r="AE22" s="251"/>
      <c r="AF22" s="251"/>
      <c r="AG22" s="251"/>
      <c r="AH22" s="251"/>
      <c r="AI22" s="251"/>
      <c r="AJ22" s="251"/>
      <c r="AK22" s="251"/>
      <c r="AL22" s="251"/>
      <c r="AM22" s="251"/>
      <c r="AN22" s="251"/>
      <c r="AO22" s="251"/>
      <c r="AP22" s="251"/>
      <c r="AQ22" s="251"/>
      <c r="AR22" s="251"/>
      <c r="AS22" s="251"/>
      <c r="AT22" s="251"/>
      <c r="AU22" s="251"/>
      <c r="AV22" s="251"/>
      <c r="AW22" s="251"/>
      <c r="AX22" s="251"/>
      <c r="AY22" s="251"/>
      <c r="AZ22" s="364"/>
      <c r="BA22" s="364"/>
      <c r="BB22" s="364"/>
      <c r="BC22" s="364"/>
      <c r="BD22" s="364"/>
      <c r="BE22" s="364"/>
      <c r="BF22" s="364"/>
      <c r="BG22" s="364"/>
      <c r="BH22" s="364"/>
      <c r="BI22" s="364"/>
      <c r="BJ22" s="364"/>
      <c r="BK22" s="364"/>
      <c r="BL22" s="364"/>
      <c r="BM22" s="364"/>
      <c r="BN22" s="364"/>
      <c r="BO22" s="364"/>
      <c r="BP22" s="364"/>
      <c r="BQ22" s="364"/>
      <c r="BR22" s="364"/>
      <c r="BS22" s="364"/>
      <c r="BT22" s="364"/>
      <c r="BU22" s="364"/>
      <c r="BV22" s="364"/>
    </row>
    <row r="23" spans="1:74" ht="11.1" customHeight="1" x14ac:dyDescent="0.2">
      <c r="A23" s="557" t="s">
        <v>484</v>
      </c>
      <c r="B23" s="558" t="s">
        <v>464</v>
      </c>
      <c r="C23" s="275">
        <v>901.97483870999997</v>
      </c>
      <c r="D23" s="275">
        <v>881.99234482999998</v>
      </c>
      <c r="E23" s="275">
        <v>734.11990322999998</v>
      </c>
      <c r="F23" s="275">
        <v>699.26733333000004</v>
      </c>
      <c r="G23" s="275">
        <v>748.78061290000005</v>
      </c>
      <c r="H23" s="275">
        <v>909.35969999999998</v>
      </c>
      <c r="I23" s="275">
        <v>1070.4065806000001</v>
      </c>
      <c r="J23" s="275">
        <v>1018.8778065</v>
      </c>
      <c r="K23" s="275">
        <v>853.75810000000001</v>
      </c>
      <c r="L23" s="275">
        <v>782.76158065000004</v>
      </c>
      <c r="M23" s="275">
        <v>876.79093333000003</v>
      </c>
      <c r="N23" s="275">
        <v>939.91948387000002</v>
      </c>
      <c r="O23" s="275">
        <v>951.07345161000001</v>
      </c>
      <c r="P23" s="275">
        <v>965.66317857000001</v>
      </c>
      <c r="Q23" s="275">
        <v>883.01148387000001</v>
      </c>
      <c r="R23" s="275">
        <v>811.52166666999995</v>
      </c>
      <c r="S23" s="275">
        <v>787.49529031999998</v>
      </c>
      <c r="T23" s="275">
        <v>923.55131732999996</v>
      </c>
      <c r="U23" s="275">
        <v>1028.7667125999999</v>
      </c>
      <c r="V23" s="275">
        <v>1021.5202197</v>
      </c>
      <c r="W23" s="275">
        <v>907.41833632999999</v>
      </c>
      <c r="X23" s="275">
        <v>838.94549710000001</v>
      </c>
      <c r="Y23" s="275">
        <v>860.00183700000002</v>
      </c>
      <c r="Z23" s="275">
        <v>997.95803516000001</v>
      </c>
      <c r="AA23" s="275">
        <v>1043.5582770999999</v>
      </c>
      <c r="AB23" s="275">
        <v>1036.5599775000001</v>
      </c>
      <c r="AC23" s="275">
        <v>928.92047129000002</v>
      </c>
      <c r="AD23" s="275">
        <v>742.13059799999996</v>
      </c>
      <c r="AE23" s="275">
        <v>745.26160000000004</v>
      </c>
      <c r="AF23" s="275">
        <v>941.06565833000002</v>
      </c>
      <c r="AG23" s="275">
        <v>983.84758968000006</v>
      </c>
      <c r="AH23" s="275">
        <v>1021.9802584</v>
      </c>
      <c r="AI23" s="275">
        <v>836.22621600000002</v>
      </c>
      <c r="AJ23" s="275">
        <v>778.20023451999998</v>
      </c>
      <c r="AK23" s="275">
        <v>858.29507133000004</v>
      </c>
      <c r="AL23" s="275">
        <v>879.38813064999999</v>
      </c>
      <c r="AM23" s="275">
        <v>913.56030902999998</v>
      </c>
      <c r="AN23" s="275">
        <v>957.33633642999996</v>
      </c>
      <c r="AO23" s="275">
        <v>779.20649903000003</v>
      </c>
      <c r="AP23" s="275">
        <v>676.11919499999999</v>
      </c>
      <c r="AQ23" s="275">
        <v>693.07594257999995</v>
      </c>
      <c r="AR23" s="275">
        <v>859.41430700000001</v>
      </c>
      <c r="AS23" s="275">
        <v>943.00422322999998</v>
      </c>
      <c r="AT23" s="275">
        <v>908.72983870999997</v>
      </c>
      <c r="AU23" s="275">
        <v>834.71614166999996</v>
      </c>
      <c r="AV23" s="275">
        <v>710.74634737999997</v>
      </c>
      <c r="AW23" s="275">
        <v>641.56383332999997</v>
      </c>
      <c r="AX23" s="275">
        <v>745.22220000000004</v>
      </c>
      <c r="AY23" s="275">
        <v>871.26829999999995</v>
      </c>
      <c r="AZ23" s="338">
        <v>859.69929999999999</v>
      </c>
      <c r="BA23" s="338">
        <v>779.88639999999998</v>
      </c>
      <c r="BB23" s="338">
        <v>685.79390000000001</v>
      </c>
      <c r="BC23" s="338">
        <v>686.14409999999998</v>
      </c>
      <c r="BD23" s="338">
        <v>863.41780000000006</v>
      </c>
      <c r="BE23" s="338">
        <v>974.10680000000002</v>
      </c>
      <c r="BF23" s="338">
        <v>969.07079999999996</v>
      </c>
      <c r="BG23" s="338">
        <v>810.84310000000005</v>
      </c>
      <c r="BH23" s="338">
        <v>772.08360000000005</v>
      </c>
      <c r="BI23" s="338">
        <v>726.89790000000005</v>
      </c>
      <c r="BJ23" s="338">
        <v>838.22730000000001</v>
      </c>
      <c r="BK23" s="338">
        <v>896.56989999999996</v>
      </c>
      <c r="BL23" s="338">
        <v>868.53809999999999</v>
      </c>
      <c r="BM23" s="338">
        <v>779.65419999999995</v>
      </c>
      <c r="BN23" s="338">
        <v>680.75750000000005</v>
      </c>
      <c r="BO23" s="338">
        <v>678.22019999999998</v>
      </c>
      <c r="BP23" s="338">
        <v>845.96709999999996</v>
      </c>
      <c r="BQ23" s="338">
        <v>948.01679999999999</v>
      </c>
      <c r="BR23" s="338">
        <v>936.30280000000005</v>
      </c>
      <c r="BS23" s="338">
        <v>780.21299999999997</v>
      </c>
      <c r="BT23" s="338">
        <v>751.12879999999996</v>
      </c>
      <c r="BU23" s="338">
        <v>704.60919999999999</v>
      </c>
      <c r="BV23" s="338">
        <v>803.13869999999997</v>
      </c>
    </row>
    <row r="24" spans="1:74" ht="11.1" customHeight="1" x14ac:dyDescent="0.2">
      <c r="A24" s="557" t="s">
        <v>485</v>
      </c>
      <c r="B24" s="558" t="s">
        <v>466</v>
      </c>
      <c r="C24" s="275">
        <v>1776.1890000000001</v>
      </c>
      <c r="D24" s="275">
        <v>2057.1239999999998</v>
      </c>
      <c r="E24" s="275">
        <v>2023.8395161000001</v>
      </c>
      <c r="F24" s="275">
        <v>2184.5326332999998</v>
      </c>
      <c r="G24" s="275">
        <v>2576.0634838999999</v>
      </c>
      <c r="H24" s="275">
        <v>3092.7110333000001</v>
      </c>
      <c r="I24" s="275">
        <v>4670.5885484</v>
      </c>
      <c r="J24" s="275">
        <v>2520.5987418999998</v>
      </c>
      <c r="K24" s="275">
        <v>1676.146</v>
      </c>
      <c r="L24" s="275">
        <v>1252.9686773999999</v>
      </c>
      <c r="M24" s="275">
        <v>1382.5517333</v>
      </c>
      <c r="N24" s="275">
        <v>1298.3241935000001</v>
      </c>
      <c r="O24" s="275">
        <v>1487.1226452000001</v>
      </c>
      <c r="P24" s="275">
        <v>1519.2680714000001</v>
      </c>
      <c r="Q24" s="275">
        <v>1666.2809354999999</v>
      </c>
      <c r="R24" s="275">
        <v>1442.6862667</v>
      </c>
      <c r="S24" s="275">
        <v>1619.2396129000001</v>
      </c>
      <c r="T24" s="275">
        <v>1555.9302666999999</v>
      </c>
      <c r="U24" s="275">
        <v>2455.4110968</v>
      </c>
      <c r="V24" s="275">
        <v>2121.0449355000001</v>
      </c>
      <c r="W24" s="275">
        <v>1476.8489333</v>
      </c>
      <c r="X24" s="275">
        <v>1335.6749354999999</v>
      </c>
      <c r="Y24" s="275">
        <v>1393.6279999999999</v>
      </c>
      <c r="Z24" s="275">
        <v>1533.5259355000001</v>
      </c>
      <c r="AA24" s="275">
        <v>1892.6696774</v>
      </c>
      <c r="AB24" s="275">
        <v>1586.5940356999999</v>
      </c>
      <c r="AC24" s="275">
        <v>1360.4663548000001</v>
      </c>
      <c r="AD24" s="275">
        <v>1150.7053667</v>
      </c>
      <c r="AE24" s="275">
        <v>1690.5028064999999</v>
      </c>
      <c r="AF24" s="275">
        <v>1597.2604667000001</v>
      </c>
      <c r="AG24" s="275">
        <v>1502.5415806000001</v>
      </c>
      <c r="AH24" s="275">
        <v>1985.3110968000001</v>
      </c>
      <c r="AI24" s="275">
        <v>1501.5988666999999</v>
      </c>
      <c r="AJ24" s="275">
        <v>1550.1596774</v>
      </c>
      <c r="AK24" s="275">
        <v>1454.4449666999999</v>
      </c>
      <c r="AL24" s="275">
        <v>1695.0431289999999</v>
      </c>
      <c r="AM24" s="275">
        <v>2137.423871</v>
      </c>
      <c r="AN24" s="275">
        <v>2530.3721786000001</v>
      </c>
      <c r="AO24" s="275">
        <v>2338.9339031999998</v>
      </c>
      <c r="AP24" s="275">
        <v>1804.3778666999999</v>
      </c>
      <c r="AQ24" s="275">
        <v>1820.4841613000001</v>
      </c>
      <c r="AR24" s="275">
        <v>2412.5147999999999</v>
      </c>
      <c r="AS24" s="275">
        <v>3053.9763226</v>
      </c>
      <c r="AT24" s="275">
        <v>2626.884</v>
      </c>
      <c r="AU24" s="275">
        <v>2486.2148333</v>
      </c>
      <c r="AV24" s="275">
        <v>1949.8321934999999</v>
      </c>
      <c r="AW24" s="275">
        <v>2175.5738332999999</v>
      </c>
      <c r="AX24" s="275">
        <v>2238.9470000000001</v>
      </c>
      <c r="AY24" s="275">
        <v>2298.4520000000002</v>
      </c>
      <c r="AZ24" s="338">
        <v>2298.7759999999998</v>
      </c>
      <c r="BA24" s="338">
        <v>2140.241</v>
      </c>
      <c r="BB24" s="338">
        <v>1849.7639999999999</v>
      </c>
      <c r="BC24" s="338">
        <v>2010.7049999999999</v>
      </c>
      <c r="BD24" s="338">
        <v>2636.4119999999998</v>
      </c>
      <c r="BE24" s="338">
        <v>3358.0909999999999</v>
      </c>
      <c r="BF24" s="338">
        <v>3006.84</v>
      </c>
      <c r="BG24" s="338">
        <v>2218.5529999999999</v>
      </c>
      <c r="BH24" s="338">
        <v>1929.951</v>
      </c>
      <c r="BI24" s="338">
        <v>1926.13</v>
      </c>
      <c r="BJ24" s="338">
        <v>2128.6889999999999</v>
      </c>
      <c r="BK24" s="338">
        <v>2276.7579999999998</v>
      </c>
      <c r="BL24" s="338">
        <v>2402.7130000000002</v>
      </c>
      <c r="BM24" s="338">
        <v>2255.1990000000001</v>
      </c>
      <c r="BN24" s="338">
        <v>1968.722</v>
      </c>
      <c r="BO24" s="338">
        <v>2136.5259999999998</v>
      </c>
      <c r="BP24" s="338">
        <v>2791.0250000000001</v>
      </c>
      <c r="BQ24" s="338">
        <v>3624.4029999999998</v>
      </c>
      <c r="BR24" s="338">
        <v>3299.7530000000002</v>
      </c>
      <c r="BS24" s="338">
        <v>2500.6149999999998</v>
      </c>
      <c r="BT24" s="338">
        <v>2261.5500000000002</v>
      </c>
      <c r="BU24" s="338">
        <v>2253.0189999999998</v>
      </c>
      <c r="BV24" s="338">
        <v>2591.8130000000001</v>
      </c>
    </row>
    <row r="25" spans="1:74" ht="11.1" customHeight="1" x14ac:dyDescent="0.2">
      <c r="A25" s="559" t="s">
        <v>486</v>
      </c>
      <c r="B25" s="560" t="s">
        <v>468</v>
      </c>
      <c r="C25" s="275">
        <v>22.286105805999998</v>
      </c>
      <c r="D25" s="275">
        <v>21.844385861999999</v>
      </c>
      <c r="E25" s="275">
        <v>11.731463548000001</v>
      </c>
      <c r="F25" s="275">
        <v>10.899461000000001</v>
      </c>
      <c r="G25" s="275">
        <v>13.625968065</v>
      </c>
      <c r="H25" s="275">
        <v>22.120286666999998</v>
      </c>
      <c r="I25" s="275">
        <v>18.020604515999999</v>
      </c>
      <c r="J25" s="275">
        <v>18.915592580999999</v>
      </c>
      <c r="K25" s="275">
        <v>17.617598666999999</v>
      </c>
      <c r="L25" s="275">
        <v>12.959584194</v>
      </c>
      <c r="M25" s="275">
        <v>12.643337333</v>
      </c>
      <c r="N25" s="275">
        <v>12.19728871</v>
      </c>
      <c r="O25" s="275">
        <v>20.813200323</v>
      </c>
      <c r="P25" s="275">
        <v>18.969449999999998</v>
      </c>
      <c r="Q25" s="275">
        <v>20.294128064999999</v>
      </c>
      <c r="R25" s="275">
        <v>15.134928333</v>
      </c>
      <c r="S25" s="275">
        <v>18.713987418999999</v>
      </c>
      <c r="T25" s="275">
        <v>20.055321667000001</v>
      </c>
      <c r="U25" s="275">
        <v>21.276046129000001</v>
      </c>
      <c r="V25" s="275">
        <v>20.730608709999998</v>
      </c>
      <c r="W25" s="275">
        <v>17.538284999999998</v>
      </c>
      <c r="X25" s="275">
        <v>17.005859032</v>
      </c>
      <c r="Y25" s="275">
        <v>23.959688332999999</v>
      </c>
      <c r="Z25" s="275">
        <v>30.092980645000001</v>
      </c>
      <c r="AA25" s="275">
        <v>28.743842580999999</v>
      </c>
      <c r="AB25" s="275">
        <v>24.846343570999998</v>
      </c>
      <c r="AC25" s="275">
        <v>29.545244516</v>
      </c>
      <c r="AD25" s="275">
        <v>22.370276333</v>
      </c>
      <c r="AE25" s="275">
        <v>25.263014194</v>
      </c>
      <c r="AF25" s="275">
        <v>27.244283332999998</v>
      </c>
      <c r="AG25" s="275">
        <v>26.071972257999999</v>
      </c>
      <c r="AH25" s="275">
        <v>24.353589355</v>
      </c>
      <c r="AI25" s="275">
        <v>24.742781000000001</v>
      </c>
      <c r="AJ25" s="275">
        <v>11.971396774</v>
      </c>
      <c r="AK25" s="275">
        <v>20.225156667</v>
      </c>
      <c r="AL25" s="275">
        <v>23.323235806</v>
      </c>
      <c r="AM25" s="275">
        <v>24.767928387000001</v>
      </c>
      <c r="AN25" s="275">
        <v>28.964911785999998</v>
      </c>
      <c r="AO25" s="275">
        <v>19.243922903000001</v>
      </c>
      <c r="AP25" s="275">
        <v>18.480616667</v>
      </c>
      <c r="AQ25" s="275">
        <v>21.857828065</v>
      </c>
      <c r="AR25" s="275">
        <v>28.456130333000001</v>
      </c>
      <c r="AS25" s="275">
        <v>26.912773870999999</v>
      </c>
      <c r="AT25" s="275">
        <v>25.799763548000001</v>
      </c>
      <c r="AU25" s="275">
        <v>23.996307667</v>
      </c>
      <c r="AV25" s="275">
        <v>13.315188484</v>
      </c>
      <c r="AW25" s="275">
        <v>23.786816128000002</v>
      </c>
      <c r="AX25" s="275">
        <v>22.074649999999998</v>
      </c>
      <c r="AY25" s="275">
        <v>23.995570000000001</v>
      </c>
      <c r="AZ25" s="338">
        <v>22.616440000000001</v>
      </c>
      <c r="BA25" s="338">
        <v>21.50076</v>
      </c>
      <c r="BB25" s="338">
        <v>20.784649999999999</v>
      </c>
      <c r="BC25" s="338">
        <v>19.710940000000001</v>
      </c>
      <c r="BD25" s="338">
        <v>23.09713</v>
      </c>
      <c r="BE25" s="338">
        <v>25.80631</v>
      </c>
      <c r="BF25" s="338">
        <v>23.85538</v>
      </c>
      <c r="BG25" s="338">
        <v>19.808209999999999</v>
      </c>
      <c r="BH25" s="338">
        <v>19.423259999999999</v>
      </c>
      <c r="BI25" s="338">
        <v>20.751359999999998</v>
      </c>
      <c r="BJ25" s="338">
        <v>23.319939999999999</v>
      </c>
      <c r="BK25" s="338">
        <v>23.98217</v>
      </c>
      <c r="BL25" s="338">
        <v>22.738409999999998</v>
      </c>
      <c r="BM25" s="338">
        <v>21.478829999999999</v>
      </c>
      <c r="BN25" s="338">
        <v>20.65156</v>
      </c>
      <c r="BO25" s="338">
        <v>19.539259999999999</v>
      </c>
      <c r="BP25" s="338">
        <v>22.57264</v>
      </c>
      <c r="BQ25" s="338">
        <v>25.08201</v>
      </c>
      <c r="BR25" s="338">
        <v>23.127140000000001</v>
      </c>
      <c r="BS25" s="338">
        <v>19.223669999999998</v>
      </c>
      <c r="BT25" s="338">
        <v>19.04167</v>
      </c>
      <c r="BU25" s="338">
        <v>20.318049999999999</v>
      </c>
      <c r="BV25" s="338">
        <v>22.777380000000001</v>
      </c>
    </row>
    <row r="26" spans="1:74" ht="11.1" customHeight="1" x14ac:dyDescent="0.2">
      <c r="A26" s="582"/>
      <c r="B26" s="131" t="s">
        <v>487</v>
      </c>
      <c r="C26" s="251"/>
      <c r="D26" s="251"/>
      <c r="E26" s="251"/>
      <c r="F26" s="251"/>
      <c r="G26" s="251"/>
      <c r="H26" s="251"/>
      <c r="I26" s="251"/>
      <c r="J26" s="251"/>
      <c r="K26" s="251"/>
      <c r="L26" s="251"/>
      <c r="M26" s="251"/>
      <c r="N26" s="251"/>
      <c r="O26" s="251"/>
      <c r="P26" s="251"/>
      <c r="Q26" s="251"/>
      <c r="R26" s="251"/>
      <c r="S26" s="251"/>
      <c r="T26" s="251"/>
      <c r="U26" s="251"/>
      <c r="V26" s="251"/>
      <c r="W26" s="251"/>
      <c r="X26" s="251"/>
      <c r="Y26" s="251"/>
      <c r="Z26" s="251"/>
      <c r="AA26" s="251"/>
      <c r="AB26" s="251"/>
      <c r="AC26" s="251"/>
      <c r="AD26" s="251"/>
      <c r="AE26" s="251"/>
      <c r="AF26" s="251"/>
      <c r="AG26" s="251"/>
      <c r="AH26" s="251"/>
      <c r="AI26" s="251"/>
      <c r="AJ26" s="251"/>
      <c r="AK26" s="251"/>
      <c r="AL26" s="251"/>
      <c r="AM26" s="251"/>
      <c r="AN26" s="251"/>
      <c r="AO26" s="251"/>
      <c r="AP26" s="251"/>
      <c r="AQ26" s="251"/>
      <c r="AR26" s="251"/>
      <c r="AS26" s="251"/>
      <c r="AT26" s="251"/>
      <c r="AU26" s="251"/>
      <c r="AV26" s="251"/>
      <c r="AW26" s="251"/>
      <c r="AX26" s="251"/>
      <c r="AY26" s="251"/>
      <c r="AZ26" s="364"/>
      <c r="BA26" s="364"/>
      <c r="BB26" s="364"/>
      <c r="BC26" s="364"/>
      <c r="BD26" s="364"/>
      <c r="BE26" s="364"/>
      <c r="BF26" s="364"/>
      <c r="BG26" s="364"/>
      <c r="BH26" s="364"/>
      <c r="BI26" s="364"/>
      <c r="BJ26" s="364"/>
      <c r="BK26" s="364"/>
      <c r="BL26" s="364"/>
      <c r="BM26" s="364"/>
      <c r="BN26" s="364"/>
      <c r="BO26" s="364"/>
      <c r="BP26" s="364"/>
      <c r="BQ26" s="364"/>
      <c r="BR26" s="364"/>
      <c r="BS26" s="364"/>
      <c r="BT26" s="364"/>
      <c r="BU26" s="364"/>
      <c r="BV26" s="364"/>
    </row>
    <row r="27" spans="1:74" ht="11.1" customHeight="1" x14ac:dyDescent="0.2">
      <c r="A27" s="557" t="s">
        <v>488</v>
      </c>
      <c r="B27" s="558" t="s">
        <v>464</v>
      </c>
      <c r="C27" s="275">
        <v>333.85316129</v>
      </c>
      <c r="D27" s="275">
        <v>319.2537931</v>
      </c>
      <c r="E27" s="275">
        <v>256.80164516000002</v>
      </c>
      <c r="F27" s="275">
        <v>224.88096666999999</v>
      </c>
      <c r="G27" s="275">
        <v>234.99700000000001</v>
      </c>
      <c r="H27" s="275">
        <v>284.42476667</v>
      </c>
      <c r="I27" s="275">
        <v>316.10722580999999</v>
      </c>
      <c r="J27" s="275">
        <v>347.67</v>
      </c>
      <c r="K27" s="275">
        <v>346.22423333</v>
      </c>
      <c r="L27" s="275">
        <v>348.01870967999997</v>
      </c>
      <c r="M27" s="275">
        <v>344.98996667</v>
      </c>
      <c r="N27" s="275">
        <v>346.36032258</v>
      </c>
      <c r="O27" s="275">
        <v>352.60677419000001</v>
      </c>
      <c r="P27" s="275">
        <v>338.09632142999999</v>
      </c>
      <c r="Q27" s="275">
        <v>328.23096773999998</v>
      </c>
      <c r="R27" s="275">
        <v>286.57156666999998</v>
      </c>
      <c r="S27" s="275">
        <v>292.96751612999998</v>
      </c>
      <c r="T27" s="275">
        <v>327.76243333000002</v>
      </c>
      <c r="U27" s="275">
        <v>347.79793547999998</v>
      </c>
      <c r="V27" s="275">
        <v>360.69280644999998</v>
      </c>
      <c r="W27" s="275">
        <v>335.14253332999999</v>
      </c>
      <c r="X27" s="275">
        <v>331.83606451999998</v>
      </c>
      <c r="Y27" s="275">
        <v>336.57313333000002</v>
      </c>
      <c r="Z27" s="275">
        <v>340.42616128999998</v>
      </c>
      <c r="AA27" s="275">
        <v>348.24190322999999</v>
      </c>
      <c r="AB27" s="275">
        <v>351.41860714000001</v>
      </c>
      <c r="AC27" s="275">
        <v>290.22709677</v>
      </c>
      <c r="AD27" s="275">
        <v>261.77943333000002</v>
      </c>
      <c r="AE27" s="275">
        <v>263.52296774000001</v>
      </c>
      <c r="AF27" s="275">
        <v>297.55590000000001</v>
      </c>
      <c r="AG27" s="275">
        <v>359.16177419000002</v>
      </c>
      <c r="AH27" s="275">
        <v>357.14512903000002</v>
      </c>
      <c r="AI27" s="275">
        <v>340.75173332999998</v>
      </c>
      <c r="AJ27" s="275">
        <v>310.01661289999998</v>
      </c>
      <c r="AK27" s="275">
        <v>308.90126666999998</v>
      </c>
      <c r="AL27" s="275">
        <v>323.34503225999998</v>
      </c>
      <c r="AM27" s="275">
        <v>312.57506452000001</v>
      </c>
      <c r="AN27" s="275">
        <v>272.84996429</v>
      </c>
      <c r="AO27" s="275">
        <v>269.60725805999999</v>
      </c>
      <c r="AP27" s="275">
        <v>249.3074</v>
      </c>
      <c r="AQ27" s="275">
        <v>268.77967741999998</v>
      </c>
      <c r="AR27" s="275">
        <v>321.56993333000003</v>
      </c>
      <c r="AS27" s="275">
        <v>339.39609676999999</v>
      </c>
      <c r="AT27" s="275">
        <v>340.21600000000001</v>
      </c>
      <c r="AU27" s="275">
        <v>311.47699999999998</v>
      </c>
      <c r="AV27" s="275">
        <v>291.46054838999999</v>
      </c>
      <c r="AW27" s="275">
        <v>284.84916666999999</v>
      </c>
      <c r="AX27" s="275">
        <v>320.83210000000003</v>
      </c>
      <c r="AY27" s="275">
        <v>307.21210000000002</v>
      </c>
      <c r="AZ27" s="338">
        <v>298.73129999999998</v>
      </c>
      <c r="BA27" s="338">
        <v>327.51130000000001</v>
      </c>
      <c r="BB27" s="338">
        <v>256.26870000000002</v>
      </c>
      <c r="BC27" s="338">
        <v>250.25489999999999</v>
      </c>
      <c r="BD27" s="338">
        <v>296.61309999999997</v>
      </c>
      <c r="BE27" s="338">
        <v>303.71969999999999</v>
      </c>
      <c r="BF27" s="338">
        <v>322.85300000000001</v>
      </c>
      <c r="BG27" s="338">
        <v>324.02749999999997</v>
      </c>
      <c r="BH27" s="338">
        <v>304.96319999999997</v>
      </c>
      <c r="BI27" s="338">
        <v>327.42469999999997</v>
      </c>
      <c r="BJ27" s="338">
        <v>384.80090000000001</v>
      </c>
      <c r="BK27" s="338">
        <v>343.84500000000003</v>
      </c>
      <c r="BL27" s="338">
        <v>321.26679999999999</v>
      </c>
      <c r="BM27" s="338">
        <v>345.49930000000001</v>
      </c>
      <c r="BN27" s="338">
        <v>263.22190000000001</v>
      </c>
      <c r="BO27" s="338">
        <v>242.30109999999999</v>
      </c>
      <c r="BP27" s="338">
        <v>276.53500000000003</v>
      </c>
      <c r="BQ27" s="338">
        <v>295.42419999999998</v>
      </c>
      <c r="BR27" s="338">
        <v>324.72269999999997</v>
      </c>
      <c r="BS27" s="338">
        <v>325.7842</v>
      </c>
      <c r="BT27" s="338">
        <v>322.36779999999999</v>
      </c>
      <c r="BU27" s="338">
        <v>333.23090000000002</v>
      </c>
      <c r="BV27" s="338">
        <v>380.41879999999998</v>
      </c>
    </row>
    <row r="28" spans="1:74" ht="11.1" customHeight="1" x14ac:dyDescent="0.2">
      <c r="A28" s="557" t="s">
        <v>489</v>
      </c>
      <c r="B28" s="558" t="s">
        <v>466</v>
      </c>
      <c r="C28" s="275">
        <v>4275.9241935</v>
      </c>
      <c r="D28" s="275">
        <v>4556.7966896999997</v>
      </c>
      <c r="E28" s="275">
        <v>4055.6467419000001</v>
      </c>
      <c r="F28" s="275">
        <v>3853.8896666999999</v>
      </c>
      <c r="G28" s="275">
        <v>3922.0652258</v>
      </c>
      <c r="H28" s="275">
        <v>4488.6618332999997</v>
      </c>
      <c r="I28" s="275">
        <v>5274.7393871000004</v>
      </c>
      <c r="J28" s="275">
        <v>6679.5897419000003</v>
      </c>
      <c r="K28" s="275">
        <v>5886.8391333</v>
      </c>
      <c r="L28" s="275">
        <v>5037.2349354999997</v>
      </c>
      <c r="M28" s="275">
        <v>4125.0431332999997</v>
      </c>
      <c r="N28" s="275">
        <v>3758.0112580999998</v>
      </c>
      <c r="O28" s="275">
        <v>4344.3434194000001</v>
      </c>
      <c r="P28" s="275">
        <v>4247.1659286000004</v>
      </c>
      <c r="Q28" s="275">
        <v>3931.6283548000001</v>
      </c>
      <c r="R28" s="275">
        <v>3501.1522666999999</v>
      </c>
      <c r="S28" s="275">
        <v>3464.0291612999999</v>
      </c>
      <c r="T28" s="275">
        <v>4802.1307333000004</v>
      </c>
      <c r="U28" s="275">
        <v>6181.3184193999996</v>
      </c>
      <c r="V28" s="275">
        <v>6328.8468709999997</v>
      </c>
      <c r="W28" s="275">
        <v>5835.5114666999998</v>
      </c>
      <c r="X28" s="275">
        <v>4575.5238065000003</v>
      </c>
      <c r="Y28" s="275">
        <v>4599.4441667000001</v>
      </c>
      <c r="Z28" s="275">
        <v>5549.5148065000003</v>
      </c>
      <c r="AA28" s="275">
        <v>4576.6418064999998</v>
      </c>
      <c r="AB28" s="275">
        <v>4712.5918928999999</v>
      </c>
      <c r="AC28" s="275">
        <v>3445.7013870999999</v>
      </c>
      <c r="AD28" s="275">
        <v>3448.1719667000002</v>
      </c>
      <c r="AE28" s="275">
        <v>3710.3723226000002</v>
      </c>
      <c r="AF28" s="275">
        <v>4224.1928332999996</v>
      </c>
      <c r="AG28" s="275">
        <v>5898.1114839000002</v>
      </c>
      <c r="AH28" s="275">
        <v>6056.3226451999999</v>
      </c>
      <c r="AI28" s="275">
        <v>6162.4174000000003</v>
      </c>
      <c r="AJ28" s="275">
        <v>5441.5187419000004</v>
      </c>
      <c r="AK28" s="275">
        <v>4431.5120333000004</v>
      </c>
      <c r="AL28" s="275">
        <v>4293.8568386999996</v>
      </c>
      <c r="AM28" s="275">
        <v>4027.9111613</v>
      </c>
      <c r="AN28" s="275">
        <v>3372.8028571</v>
      </c>
      <c r="AO28" s="275">
        <v>3523.8225161</v>
      </c>
      <c r="AP28" s="275">
        <v>3947.1107000000002</v>
      </c>
      <c r="AQ28" s="275">
        <v>3750.0438064999998</v>
      </c>
      <c r="AR28" s="275">
        <v>5905.2484666999999</v>
      </c>
      <c r="AS28" s="275">
        <v>6398.1643870999997</v>
      </c>
      <c r="AT28" s="275">
        <v>6727.7873871000002</v>
      </c>
      <c r="AU28" s="275">
        <v>6448.1672332999997</v>
      </c>
      <c r="AV28" s="275">
        <v>5704.0483870999997</v>
      </c>
      <c r="AW28" s="275">
        <v>4747.0385999999999</v>
      </c>
      <c r="AX28" s="275">
        <v>5176.0320000000002</v>
      </c>
      <c r="AY28" s="275">
        <v>4688.6949999999997</v>
      </c>
      <c r="AZ28" s="338">
        <v>4072.23</v>
      </c>
      <c r="BA28" s="338">
        <v>3986.0169999999998</v>
      </c>
      <c r="BB28" s="338">
        <v>3729.98</v>
      </c>
      <c r="BC28" s="338">
        <v>3713.1410000000001</v>
      </c>
      <c r="BD28" s="338">
        <v>4487.3909999999996</v>
      </c>
      <c r="BE28" s="338">
        <v>5716.3810000000003</v>
      </c>
      <c r="BF28" s="338">
        <v>6381.5190000000002</v>
      </c>
      <c r="BG28" s="338">
        <v>5746.5540000000001</v>
      </c>
      <c r="BH28" s="338">
        <v>4984.71</v>
      </c>
      <c r="BI28" s="338">
        <v>4598.366</v>
      </c>
      <c r="BJ28" s="338">
        <v>4635.2790000000005</v>
      </c>
      <c r="BK28" s="338">
        <v>4097.7659999999996</v>
      </c>
      <c r="BL28" s="338">
        <v>3638.2109999999998</v>
      </c>
      <c r="BM28" s="338">
        <v>3531.605</v>
      </c>
      <c r="BN28" s="338">
        <v>3368.4740000000002</v>
      </c>
      <c r="BO28" s="338">
        <v>3482.0880000000002</v>
      </c>
      <c r="BP28" s="338">
        <v>4453.4080000000004</v>
      </c>
      <c r="BQ28" s="338">
        <v>5536.6610000000001</v>
      </c>
      <c r="BR28" s="338">
        <v>6288.3829999999998</v>
      </c>
      <c r="BS28" s="338">
        <v>5733.9470000000001</v>
      </c>
      <c r="BT28" s="338">
        <v>4940</v>
      </c>
      <c r="BU28" s="338">
        <v>4590.2340000000004</v>
      </c>
      <c r="BV28" s="338">
        <v>4725.9440000000004</v>
      </c>
    </row>
    <row r="29" spans="1:74" ht="11.1" customHeight="1" x14ac:dyDescent="0.2">
      <c r="A29" s="584" t="s">
        <v>490</v>
      </c>
      <c r="B29" s="560" t="s">
        <v>468</v>
      </c>
      <c r="C29" s="275">
        <v>43.584967742000003</v>
      </c>
      <c r="D29" s="275">
        <v>40.441724137999998</v>
      </c>
      <c r="E29" s="275">
        <v>39.827256773999999</v>
      </c>
      <c r="F29" s="275">
        <v>37.110460000000003</v>
      </c>
      <c r="G29" s="275">
        <v>37.026552903000002</v>
      </c>
      <c r="H29" s="275">
        <v>36.239743333</v>
      </c>
      <c r="I29" s="275">
        <v>37.825730645</v>
      </c>
      <c r="J29" s="275">
        <v>40.329850323000002</v>
      </c>
      <c r="K29" s="275">
        <v>38.535633666999999</v>
      </c>
      <c r="L29" s="275">
        <v>39.331633871000001</v>
      </c>
      <c r="M29" s="275">
        <v>37.519154999999998</v>
      </c>
      <c r="N29" s="275">
        <v>52.445762903000002</v>
      </c>
      <c r="O29" s="275">
        <v>41.282740322999999</v>
      </c>
      <c r="P29" s="275">
        <v>35.668844643</v>
      </c>
      <c r="Q29" s="275">
        <v>37.289704194000002</v>
      </c>
      <c r="R29" s="275">
        <v>37.333840332999998</v>
      </c>
      <c r="S29" s="275">
        <v>37.086034839</v>
      </c>
      <c r="T29" s="275">
        <v>34.345405667000001</v>
      </c>
      <c r="U29" s="275">
        <v>36.204970967999998</v>
      </c>
      <c r="V29" s="275">
        <v>36.589252258000002</v>
      </c>
      <c r="W29" s="275">
        <v>36.745738000000003</v>
      </c>
      <c r="X29" s="275">
        <v>38.983791289999999</v>
      </c>
      <c r="Y29" s="275">
        <v>38.435431667000003</v>
      </c>
      <c r="Z29" s="275">
        <v>37.591013547999999</v>
      </c>
      <c r="AA29" s="275">
        <v>36.261626774</v>
      </c>
      <c r="AB29" s="275">
        <v>38.865165714</v>
      </c>
      <c r="AC29" s="275">
        <v>35.159867097000003</v>
      </c>
      <c r="AD29" s="275">
        <v>33.330562</v>
      </c>
      <c r="AE29" s="275">
        <v>34.987209354999997</v>
      </c>
      <c r="AF29" s="275">
        <v>30.927312666999999</v>
      </c>
      <c r="AG29" s="275">
        <v>33.760220967999999</v>
      </c>
      <c r="AH29" s="275">
        <v>37.212168386999998</v>
      </c>
      <c r="AI29" s="275">
        <v>41.071438667000002</v>
      </c>
      <c r="AJ29" s="275">
        <v>38.180269031999998</v>
      </c>
      <c r="AK29" s="275">
        <v>34.563117667</v>
      </c>
      <c r="AL29" s="275">
        <v>36.225172581000002</v>
      </c>
      <c r="AM29" s="275">
        <v>37.236478386999998</v>
      </c>
      <c r="AN29" s="275">
        <v>41.533465</v>
      </c>
      <c r="AO29" s="275">
        <v>32.923196451999999</v>
      </c>
      <c r="AP29" s="275">
        <v>35.854925667000003</v>
      </c>
      <c r="AQ29" s="275">
        <v>34.660429999999998</v>
      </c>
      <c r="AR29" s="275">
        <v>36.460155667000002</v>
      </c>
      <c r="AS29" s="275">
        <v>38.068463547999997</v>
      </c>
      <c r="AT29" s="275">
        <v>40.198338710000002</v>
      </c>
      <c r="AU29" s="275">
        <v>38.553939667000002</v>
      </c>
      <c r="AV29" s="275">
        <v>37.492251318000001</v>
      </c>
      <c r="AW29" s="275">
        <v>36.704851634000001</v>
      </c>
      <c r="AX29" s="275">
        <v>36.687139999999999</v>
      </c>
      <c r="AY29" s="275">
        <v>39.452440000000003</v>
      </c>
      <c r="AZ29" s="338">
        <v>37.6068</v>
      </c>
      <c r="BA29" s="338">
        <v>41.36448</v>
      </c>
      <c r="BB29" s="338">
        <v>38.768300000000004</v>
      </c>
      <c r="BC29" s="338">
        <v>40.21078</v>
      </c>
      <c r="BD29" s="338">
        <v>41.790880000000001</v>
      </c>
      <c r="BE29" s="338">
        <v>40.791499999999999</v>
      </c>
      <c r="BF29" s="338">
        <v>43.541910000000001</v>
      </c>
      <c r="BG29" s="338">
        <v>43.149059999999999</v>
      </c>
      <c r="BH29" s="338">
        <v>43.618609999999997</v>
      </c>
      <c r="BI29" s="338">
        <v>43.748539999999998</v>
      </c>
      <c r="BJ29" s="338">
        <v>46.133989999999997</v>
      </c>
      <c r="BK29" s="338">
        <v>43.680219999999998</v>
      </c>
      <c r="BL29" s="338">
        <v>40.965890000000002</v>
      </c>
      <c r="BM29" s="338">
        <v>43.761839999999999</v>
      </c>
      <c r="BN29" s="338">
        <v>40.714019999999998</v>
      </c>
      <c r="BO29" s="338">
        <v>41.14902</v>
      </c>
      <c r="BP29" s="338">
        <v>43.207419999999999</v>
      </c>
      <c r="BQ29" s="338">
        <v>42.357680000000002</v>
      </c>
      <c r="BR29" s="338">
        <v>45.429310000000001</v>
      </c>
      <c r="BS29" s="338">
        <v>44.655439999999999</v>
      </c>
      <c r="BT29" s="338">
        <v>45.170610000000003</v>
      </c>
      <c r="BU29" s="338">
        <v>44.348669999999998</v>
      </c>
      <c r="BV29" s="338">
        <v>45.961959999999998</v>
      </c>
    </row>
    <row r="30" spans="1:74" ht="11.1" customHeight="1" x14ac:dyDescent="0.2">
      <c r="A30" s="584"/>
      <c r="B30" s="585"/>
      <c r="C30" s="257"/>
      <c r="D30" s="257"/>
      <c r="E30" s="257"/>
      <c r="F30" s="257"/>
      <c r="G30" s="257"/>
      <c r="H30" s="257"/>
      <c r="I30" s="257"/>
      <c r="J30" s="257"/>
      <c r="K30" s="257"/>
      <c r="L30" s="257"/>
      <c r="M30" s="257"/>
      <c r="N30" s="257"/>
      <c r="O30" s="257"/>
      <c r="P30" s="257"/>
      <c r="Q30" s="257"/>
      <c r="R30" s="257"/>
      <c r="S30" s="257"/>
      <c r="T30" s="257"/>
      <c r="U30" s="257"/>
      <c r="V30" s="257"/>
      <c r="W30" s="257"/>
      <c r="X30" s="257"/>
      <c r="Y30" s="257"/>
      <c r="Z30" s="257"/>
      <c r="AA30" s="257"/>
      <c r="AB30" s="257"/>
      <c r="AC30" s="257"/>
      <c r="AD30" s="257"/>
      <c r="AE30" s="257"/>
      <c r="AF30" s="257"/>
      <c r="AG30" s="257"/>
      <c r="AH30" s="257"/>
      <c r="AI30" s="257"/>
      <c r="AJ30" s="257"/>
      <c r="AK30" s="257"/>
      <c r="AL30" s="257"/>
      <c r="AM30" s="257"/>
      <c r="AN30" s="257"/>
      <c r="AO30" s="257"/>
      <c r="AP30" s="257"/>
      <c r="AQ30" s="257"/>
      <c r="AR30" s="257"/>
      <c r="AS30" s="257"/>
      <c r="AT30" s="257"/>
      <c r="AU30" s="257"/>
      <c r="AV30" s="257"/>
      <c r="AW30" s="257"/>
      <c r="AX30" s="257"/>
      <c r="AY30" s="257"/>
      <c r="AZ30" s="341"/>
      <c r="BA30" s="341"/>
      <c r="BB30" s="341"/>
      <c r="BC30" s="341"/>
      <c r="BD30" s="341"/>
      <c r="BE30" s="341"/>
      <c r="BF30" s="341"/>
      <c r="BG30" s="341"/>
      <c r="BH30" s="341"/>
      <c r="BI30" s="341"/>
      <c r="BJ30" s="341"/>
      <c r="BK30" s="341"/>
      <c r="BL30" s="341"/>
      <c r="BM30" s="341"/>
      <c r="BN30" s="341"/>
      <c r="BO30" s="341"/>
      <c r="BP30" s="341"/>
      <c r="BQ30" s="341"/>
      <c r="BR30" s="341"/>
      <c r="BS30" s="341"/>
      <c r="BT30" s="341"/>
      <c r="BU30" s="341"/>
      <c r="BV30" s="341"/>
    </row>
    <row r="31" spans="1:74" ht="11.1" customHeight="1" x14ac:dyDescent="0.2">
      <c r="A31" s="584"/>
      <c r="B31" s="109" t="s">
        <v>491</v>
      </c>
      <c r="C31" s="257"/>
      <c r="D31" s="257"/>
      <c r="E31" s="257"/>
      <c r="F31" s="257"/>
      <c r="G31" s="257"/>
      <c r="H31" s="257"/>
      <c r="I31" s="257"/>
      <c r="J31" s="257"/>
      <c r="K31" s="257"/>
      <c r="L31" s="257"/>
      <c r="M31" s="257"/>
      <c r="N31" s="257"/>
      <c r="O31" s="257"/>
      <c r="P31" s="257"/>
      <c r="Q31" s="257"/>
      <c r="R31" s="257"/>
      <c r="S31" s="257"/>
      <c r="T31" s="257"/>
      <c r="U31" s="257"/>
      <c r="V31" s="257"/>
      <c r="W31" s="257"/>
      <c r="X31" s="257"/>
      <c r="Y31" s="257"/>
      <c r="Z31" s="257"/>
      <c r="AA31" s="257"/>
      <c r="AB31" s="257"/>
      <c r="AC31" s="257"/>
      <c r="AD31" s="257"/>
      <c r="AE31" s="257"/>
      <c r="AF31" s="257"/>
      <c r="AG31" s="257"/>
      <c r="AH31" s="257"/>
      <c r="AI31" s="257"/>
      <c r="AJ31" s="257"/>
      <c r="AK31" s="257"/>
      <c r="AL31" s="257"/>
      <c r="AM31" s="257"/>
      <c r="AN31" s="257"/>
      <c r="AO31" s="257"/>
      <c r="AP31" s="257"/>
      <c r="AQ31" s="257"/>
      <c r="AR31" s="257"/>
      <c r="AS31" s="257"/>
      <c r="AT31" s="257"/>
      <c r="AU31" s="257"/>
      <c r="AV31" s="257"/>
      <c r="AW31" s="257"/>
      <c r="AX31" s="257"/>
      <c r="AY31" s="257"/>
      <c r="AZ31" s="341"/>
      <c r="BA31" s="341"/>
      <c r="BB31" s="341"/>
      <c r="BC31" s="341"/>
      <c r="BD31" s="341"/>
      <c r="BE31" s="341"/>
      <c r="BF31" s="341"/>
      <c r="BG31" s="341"/>
      <c r="BH31" s="341"/>
      <c r="BI31" s="341"/>
      <c r="BJ31" s="341"/>
      <c r="BK31" s="341"/>
      <c r="BL31" s="341"/>
      <c r="BM31" s="341"/>
      <c r="BN31" s="341"/>
      <c r="BO31" s="341"/>
      <c r="BP31" s="341"/>
      <c r="BQ31" s="341"/>
      <c r="BR31" s="341"/>
      <c r="BS31" s="341"/>
      <c r="BT31" s="341"/>
      <c r="BU31" s="341"/>
      <c r="BV31" s="341"/>
    </row>
    <row r="32" spans="1:74" ht="11.1" customHeight="1" x14ac:dyDescent="0.2">
      <c r="A32" s="584" t="s">
        <v>65</v>
      </c>
      <c r="B32" s="585" t="s">
        <v>492</v>
      </c>
      <c r="C32" s="586">
        <v>180.091309</v>
      </c>
      <c r="D32" s="586">
        <v>186.86552</v>
      </c>
      <c r="E32" s="586">
        <v>195.37981099999999</v>
      </c>
      <c r="F32" s="586">
        <v>202.26539299999999</v>
      </c>
      <c r="G32" s="586">
        <v>203.13744500000001</v>
      </c>
      <c r="H32" s="586">
        <v>197.92399</v>
      </c>
      <c r="I32" s="586">
        <v>183.95845399999999</v>
      </c>
      <c r="J32" s="586">
        <v>178.536947</v>
      </c>
      <c r="K32" s="586">
        <v>182.01965100000001</v>
      </c>
      <c r="L32" s="586">
        <v>186.39613399999999</v>
      </c>
      <c r="M32" s="586">
        <v>188.291324</v>
      </c>
      <c r="N32" s="586">
        <v>185.11583300000001</v>
      </c>
      <c r="O32" s="586">
        <v>178.85896299999999</v>
      </c>
      <c r="P32" s="586">
        <v>175.56505300000001</v>
      </c>
      <c r="Q32" s="586">
        <v>171.73636999999999</v>
      </c>
      <c r="R32" s="586">
        <v>173.014216</v>
      </c>
      <c r="S32" s="586">
        <v>177.17407700000001</v>
      </c>
      <c r="T32" s="586">
        <v>171.12356399999999</v>
      </c>
      <c r="U32" s="586">
        <v>160.019272</v>
      </c>
      <c r="V32" s="586">
        <v>154.567047</v>
      </c>
      <c r="W32" s="586">
        <v>152.693941</v>
      </c>
      <c r="X32" s="586">
        <v>154.19420600000001</v>
      </c>
      <c r="Y32" s="586">
        <v>156.24880999999999</v>
      </c>
      <c r="Z32" s="586">
        <v>147.88424699999999</v>
      </c>
      <c r="AA32" s="586">
        <v>133.70472699999999</v>
      </c>
      <c r="AB32" s="586">
        <v>119.90428300000001</v>
      </c>
      <c r="AC32" s="586">
        <v>118.260238</v>
      </c>
      <c r="AD32" s="586">
        <v>128.92501799999999</v>
      </c>
      <c r="AE32" s="586">
        <v>136.92056299999999</v>
      </c>
      <c r="AF32" s="586">
        <v>133.479434</v>
      </c>
      <c r="AG32" s="586">
        <v>125.869913</v>
      </c>
      <c r="AH32" s="586">
        <v>121.36913199999999</v>
      </c>
      <c r="AI32" s="586">
        <v>124.54611800000001</v>
      </c>
      <c r="AJ32" s="586">
        <v>136.96425400000001</v>
      </c>
      <c r="AK32" s="586">
        <v>142.59539599999999</v>
      </c>
      <c r="AL32" s="586">
        <v>151.54845399999999</v>
      </c>
      <c r="AM32" s="586">
        <v>154.69088099999999</v>
      </c>
      <c r="AN32" s="586">
        <v>149.67057199999999</v>
      </c>
      <c r="AO32" s="586">
        <v>154.84059400000001</v>
      </c>
      <c r="AP32" s="586">
        <v>167.48971399999999</v>
      </c>
      <c r="AQ32" s="586">
        <v>173.214394</v>
      </c>
      <c r="AR32" s="586">
        <v>166.80988400000001</v>
      </c>
      <c r="AS32" s="586">
        <v>158.32957300000001</v>
      </c>
      <c r="AT32" s="586">
        <v>156.277209</v>
      </c>
      <c r="AU32" s="586">
        <v>162.37259900000001</v>
      </c>
      <c r="AV32" s="586">
        <v>175.94012000000001</v>
      </c>
      <c r="AW32" s="586">
        <v>188.64640499999999</v>
      </c>
      <c r="AX32" s="586">
        <v>188.209</v>
      </c>
      <c r="AY32" s="586">
        <v>177.709</v>
      </c>
      <c r="AZ32" s="587">
        <v>178.4965</v>
      </c>
      <c r="BA32" s="587">
        <v>183.387</v>
      </c>
      <c r="BB32" s="587">
        <v>188.10480000000001</v>
      </c>
      <c r="BC32" s="587">
        <v>188.821</v>
      </c>
      <c r="BD32" s="587">
        <v>184.053</v>
      </c>
      <c r="BE32" s="587">
        <v>173.5966</v>
      </c>
      <c r="BF32" s="587">
        <v>166.9101</v>
      </c>
      <c r="BG32" s="587">
        <v>167.23400000000001</v>
      </c>
      <c r="BH32" s="587">
        <v>173.50290000000001</v>
      </c>
      <c r="BI32" s="587">
        <v>175.40799999999999</v>
      </c>
      <c r="BJ32" s="587">
        <v>175.44990000000001</v>
      </c>
      <c r="BK32" s="587">
        <v>171.00110000000001</v>
      </c>
      <c r="BL32" s="587">
        <v>171.9452</v>
      </c>
      <c r="BM32" s="587">
        <v>176.86709999999999</v>
      </c>
      <c r="BN32" s="587">
        <v>180.21289999999999</v>
      </c>
      <c r="BO32" s="587">
        <v>181.1799</v>
      </c>
      <c r="BP32" s="587">
        <v>176.6036</v>
      </c>
      <c r="BQ32" s="587">
        <v>166.3623</v>
      </c>
      <c r="BR32" s="587">
        <v>159.77209999999999</v>
      </c>
      <c r="BS32" s="587">
        <v>160.1448</v>
      </c>
      <c r="BT32" s="587">
        <v>165.0489</v>
      </c>
      <c r="BU32" s="587">
        <v>167.0394</v>
      </c>
      <c r="BV32" s="587">
        <v>163.3819</v>
      </c>
    </row>
    <row r="33" spans="1:74" ht="11.1" customHeight="1" x14ac:dyDescent="0.2">
      <c r="A33" s="584" t="s">
        <v>81</v>
      </c>
      <c r="B33" s="585" t="s">
        <v>1040</v>
      </c>
      <c r="C33" s="586">
        <v>15.242139</v>
      </c>
      <c r="D33" s="586">
        <v>15.150454</v>
      </c>
      <c r="E33" s="586">
        <v>15.324013000000001</v>
      </c>
      <c r="F33" s="586">
        <v>15.153881</v>
      </c>
      <c r="G33" s="586">
        <v>14.813898</v>
      </c>
      <c r="H33" s="586">
        <v>14.600139</v>
      </c>
      <c r="I33" s="586">
        <v>13.87191</v>
      </c>
      <c r="J33" s="586">
        <v>13.668342000000001</v>
      </c>
      <c r="K33" s="586">
        <v>13.523578000000001</v>
      </c>
      <c r="L33" s="586">
        <v>13.405614999999999</v>
      </c>
      <c r="M33" s="586">
        <v>13.220634</v>
      </c>
      <c r="N33" s="586">
        <v>12.998638</v>
      </c>
      <c r="O33" s="586">
        <v>12.219094999999999</v>
      </c>
      <c r="P33" s="586">
        <v>12.024288</v>
      </c>
      <c r="Q33" s="586">
        <v>12.983297</v>
      </c>
      <c r="R33" s="586">
        <v>12.531000000000001</v>
      </c>
      <c r="S33" s="586">
        <v>12.475519</v>
      </c>
      <c r="T33" s="586">
        <v>12.197537000000001</v>
      </c>
      <c r="U33" s="586">
        <v>11.76</v>
      </c>
      <c r="V33" s="586">
        <v>12.274962</v>
      </c>
      <c r="W33" s="586">
        <v>12.348831000000001</v>
      </c>
      <c r="X33" s="586">
        <v>12.514302000000001</v>
      </c>
      <c r="Y33" s="586">
        <v>13.04583</v>
      </c>
      <c r="Z33" s="586">
        <v>12.926384000000001</v>
      </c>
      <c r="AA33" s="586">
        <v>10.056524</v>
      </c>
      <c r="AB33" s="586">
        <v>10.676515999999999</v>
      </c>
      <c r="AC33" s="586">
        <v>10.606097</v>
      </c>
      <c r="AD33" s="586">
        <v>10.607760000000001</v>
      </c>
      <c r="AE33" s="586">
        <v>10.580579999999999</v>
      </c>
      <c r="AF33" s="586">
        <v>10.659186</v>
      </c>
      <c r="AG33" s="586">
        <v>10.250047</v>
      </c>
      <c r="AH33" s="586">
        <v>10.460414999999999</v>
      </c>
      <c r="AI33" s="586">
        <v>10.531572000000001</v>
      </c>
      <c r="AJ33" s="586">
        <v>10.890506</v>
      </c>
      <c r="AK33" s="586">
        <v>11.977948</v>
      </c>
      <c r="AL33" s="586">
        <v>12.763876</v>
      </c>
      <c r="AM33" s="586">
        <v>12.141869</v>
      </c>
      <c r="AN33" s="586">
        <v>9.7802150000000001</v>
      </c>
      <c r="AO33" s="586">
        <v>10.167206</v>
      </c>
      <c r="AP33" s="586">
        <v>10.044839</v>
      </c>
      <c r="AQ33" s="586">
        <v>10.417028999999999</v>
      </c>
      <c r="AR33" s="586">
        <v>10.462804</v>
      </c>
      <c r="AS33" s="586">
        <v>10.156632999999999</v>
      </c>
      <c r="AT33" s="586">
        <v>9.9679020000000005</v>
      </c>
      <c r="AU33" s="586">
        <v>10.616778999999999</v>
      </c>
      <c r="AV33" s="586">
        <v>11.322482000000001</v>
      </c>
      <c r="AW33" s="586">
        <v>12.132502000000001</v>
      </c>
      <c r="AX33" s="586">
        <v>13.17436</v>
      </c>
      <c r="AY33" s="586">
        <v>12.78571</v>
      </c>
      <c r="AZ33" s="587">
        <v>13.012790000000001</v>
      </c>
      <c r="BA33" s="587">
        <v>13.286899999999999</v>
      </c>
      <c r="BB33" s="587">
        <v>13.087479999999999</v>
      </c>
      <c r="BC33" s="587">
        <v>12.987909999999999</v>
      </c>
      <c r="BD33" s="587">
        <v>13.038650000000001</v>
      </c>
      <c r="BE33" s="587">
        <v>12.479749999999999</v>
      </c>
      <c r="BF33" s="587">
        <v>12.397500000000001</v>
      </c>
      <c r="BG33" s="587">
        <v>12.571289999999999</v>
      </c>
      <c r="BH33" s="587">
        <v>12.75737</v>
      </c>
      <c r="BI33" s="587">
        <v>12.92469</v>
      </c>
      <c r="BJ33" s="587">
        <v>12.803100000000001</v>
      </c>
      <c r="BK33" s="587">
        <v>12.343450000000001</v>
      </c>
      <c r="BL33" s="587">
        <v>12.55977</v>
      </c>
      <c r="BM33" s="587">
        <v>12.80983</v>
      </c>
      <c r="BN33" s="587">
        <v>12.58118</v>
      </c>
      <c r="BO33" s="587">
        <v>12.468909999999999</v>
      </c>
      <c r="BP33" s="587">
        <v>12.54862</v>
      </c>
      <c r="BQ33" s="587">
        <v>12.038629999999999</v>
      </c>
      <c r="BR33" s="587">
        <v>11.988340000000001</v>
      </c>
      <c r="BS33" s="587">
        <v>12.159459999999999</v>
      </c>
      <c r="BT33" s="587">
        <v>12.3202</v>
      </c>
      <c r="BU33" s="587">
        <v>12.444559999999999</v>
      </c>
      <c r="BV33" s="587">
        <v>12.263780000000001</v>
      </c>
    </row>
    <row r="34" spans="1:74" ht="11.1" customHeight="1" x14ac:dyDescent="0.2">
      <c r="A34" s="584" t="s">
        <v>82</v>
      </c>
      <c r="B34" s="585" t="s">
        <v>1041</v>
      </c>
      <c r="C34" s="586">
        <v>16.682179000000001</v>
      </c>
      <c r="D34" s="586">
        <v>16.500475000000002</v>
      </c>
      <c r="E34" s="586">
        <v>16.413094999999998</v>
      </c>
      <c r="F34" s="586">
        <v>16.371372999999998</v>
      </c>
      <c r="G34" s="586">
        <v>16.290493000000001</v>
      </c>
      <c r="H34" s="586">
        <v>16.248121000000001</v>
      </c>
      <c r="I34" s="586">
        <v>16.699631</v>
      </c>
      <c r="J34" s="586">
        <v>16.123415000000001</v>
      </c>
      <c r="K34" s="586">
        <v>16.058872999999998</v>
      </c>
      <c r="L34" s="586">
        <v>16.019271</v>
      </c>
      <c r="M34" s="586">
        <v>16.030847000000001</v>
      </c>
      <c r="N34" s="586">
        <v>16.433373</v>
      </c>
      <c r="O34" s="586">
        <v>16.430948999999998</v>
      </c>
      <c r="P34" s="586">
        <v>16.516938</v>
      </c>
      <c r="Q34" s="586">
        <v>16.508486000000001</v>
      </c>
      <c r="R34" s="586">
        <v>16.322309000000001</v>
      </c>
      <c r="S34" s="586">
        <v>16.271231</v>
      </c>
      <c r="T34" s="586">
        <v>16.345048999999999</v>
      </c>
      <c r="U34" s="586">
        <v>16.259592000000001</v>
      </c>
      <c r="V34" s="586">
        <v>16.350287000000002</v>
      </c>
      <c r="W34" s="586">
        <v>16.301220000000001</v>
      </c>
      <c r="X34" s="586">
        <v>16.496969</v>
      </c>
      <c r="Y34" s="586">
        <v>16.787022</v>
      </c>
      <c r="Z34" s="586">
        <v>16.067637000000001</v>
      </c>
      <c r="AA34" s="586">
        <v>15.057862</v>
      </c>
      <c r="AB34" s="586">
        <v>16.002562999999999</v>
      </c>
      <c r="AC34" s="586">
        <v>16.147631000000001</v>
      </c>
      <c r="AD34" s="586">
        <v>16.482986</v>
      </c>
      <c r="AE34" s="586">
        <v>16.284594999999999</v>
      </c>
      <c r="AF34" s="586">
        <v>16.583413</v>
      </c>
      <c r="AG34" s="586">
        <v>16.489792000000001</v>
      </c>
      <c r="AH34" s="586">
        <v>16.510366000000001</v>
      </c>
      <c r="AI34" s="586">
        <v>16.863444999999999</v>
      </c>
      <c r="AJ34" s="586">
        <v>17.428569</v>
      </c>
      <c r="AK34" s="586">
        <v>18.165973000000001</v>
      </c>
      <c r="AL34" s="586">
        <v>18.309222999999999</v>
      </c>
      <c r="AM34" s="586">
        <v>18.036784999999998</v>
      </c>
      <c r="AN34" s="586">
        <v>16.237127999999998</v>
      </c>
      <c r="AO34" s="586">
        <v>16.637274999999999</v>
      </c>
      <c r="AP34" s="586">
        <v>16.693346999999999</v>
      </c>
      <c r="AQ34" s="586">
        <v>16.702672</v>
      </c>
      <c r="AR34" s="586">
        <v>16.666422000000001</v>
      </c>
      <c r="AS34" s="586">
        <v>16.620318000000001</v>
      </c>
      <c r="AT34" s="586">
        <v>16.700738000000001</v>
      </c>
      <c r="AU34" s="586">
        <v>17.115829000000002</v>
      </c>
      <c r="AV34" s="586">
        <v>17.344486</v>
      </c>
      <c r="AW34" s="586">
        <v>17.414697</v>
      </c>
      <c r="AX34" s="586">
        <v>17.533370000000001</v>
      </c>
      <c r="AY34" s="586">
        <v>17.569120000000002</v>
      </c>
      <c r="AZ34" s="587">
        <v>17.679449999999999</v>
      </c>
      <c r="BA34" s="587">
        <v>17.590109999999999</v>
      </c>
      <c r="BB34" s="587">
        <v>17.482749999999999</v>
      </c>
      <c r="BC34" s="587">
        <v>17.395420000000001</v>
      </c>
      <c r="BD34" s="587">
        <v>17.445399999999999</v>
      </c>
      <c r="BE34" s="587">
        <v>17.369820000000001</v>
      </c>
      <c r="BF34" s="587">
        <v>17.33229</v>
      </c>
      <c r="BG34" s="587">
        <v>17.331600000000002</v>
      </c>
      <c r="BH34" s="587">
        <v>17.398869999999999</v>
      </c>
      <c r="BI34" s="587">
        <v>17.5715</v>
      </c>
      <c r="BJ34" s="587">
        <v>17.59422</v>
      </c>
      <c r="BK34" s="587">
        <v>17.616669999999999</v>
      </c>
      <c r="BL34" s="587">
        <v>17.721119999999999</v>
      </c>
      <c r="BM34" s="587">
        <v>17.62482</v>
      </c>
      <c r="BN34" s="587">
        <v>17.512139999999999</v>
      </c>
      <c r="BO34" s="587">
        <v>17.420449999999999</v>
      </c>
      <c r="BP34" s="587">
        <v>17.4695</v>
      </c>
      <c r="BQ34" s="587">
        <v>17.393059999999998</v>
      </c>
      <c r="BR34" s="587">
        <v>17.354659999999999</v>
      </c>
      <c r="BS34" s="587">
        <v>17.35107</v>
      </c>
      <c r="BT34" s="587">
        <v>17.412949999999999</v>
      </c>
      <c r="BU34" s="587">
        <v>17.577210000000001</v>
      </c>
      <c r="BV34" s="587">
        <v>17.589590000000001</v>
      </c>
    </row>
    <row r="35" spans="1:74" ht="11.1" customHeight="1" x14ac:dyDescent="0.2">
      <c r="A35" s="584" t="s">
        <v>1022</v>
      </c>
      <c r="B35" s="588" t="s">
        <v>1029</v>
      </c>
      <c r="C35" s="589">
        <v>2.043895</v>
      </c>
      <c r="D35" s="589">
        <v>1.86937</v>
      </c>
      <c r="E35" s="589">
        <v>2.2649699999999999</v>
      </c>
      <c r="F35" s="589">
        <v>2.2865850000000001</v>
      </c>
      <c r="G35" s="589">
        <v>2.0297900000000002</v>
      </c>
      <c r="H35" s="589">
        <v>2.2909299999999999</v>
      </c>
      <c r="I35" s="589">
        <v>2.0323549999999999</v>
      </c>
      <c r="J35" s="589">
        <v>1.682415</v>
      </c>
      <c r="K35" s="589">
        <v>1.76475</v>
      </c>
      <c r="L35" s="589">
        <v>2.0304850000000001</v>
      </c>
      <c r="M35" s="589">
        <v>2.0812849999999998</v>
      </c>
      <c r="N35" s="589">
        <v>2.47384</v>
      </c>
      <c r="O35" s="589">
        <v>2.2110850000000002</v>
      </c>
      <c r="P35" s="589">
        <v>2.2120700000000002</v>
      </c>
      <c r="Q35" s="589">
        <v>2.0352299999999999</v>
      </c>
      <c r="R35" s="589">
        <v>2.278435</v>
      </c>
      <c r="S35" s="589">
        <v>2.2167750000000002</v>
      </c>
      <c r="T35" s="589">
        <v>2.0375800000000002</v>
      </c>
      <c r="U35" s="589">
        <v>1.97079</v>
      </c>
      <c r="V35" s="589">
        <v>1.2996049999999999</v>
      </c>
      <c r="W35" s="589">
        <v>1.5447850000000001</v>
      </c>
      <c r="X35" s="589">
        <v>1.455505</v>
      </c>
      <c r="Y35" s="589">
        <v>1.69059</v>
      </c>
      <c r="Z35" s="589">
        <v>1.948885</v>
      </c>
      <c r="AA35" s="589">
        <v>1.490955</v>
      </c>
      <c r="AB35" s="589">
        <v>1.38252</v>
      </c>
      <c r="AC35" s="589">
        <v>1.748985</v>
      </c>
      <c r="AD35" s="589">
        <v>2.5746850000000001</v>
      </c>
      <c r="AE35" s="589">
        <v>2.2887</v>
      </c>
      <c r="AF35" s="589">
        <v>1.9863500000000001</v>
      </c>
      <c r="AG35" s="589">
        <v>1.904785</v>
      </c>
      <c r="AH35" s="589">
        <v>1.93971</v>
      </c>
      <c r="AI35" s="589">
        <v>1.94472</v>
      </c>
      <c r="AJ35" s="589">
        <v>2.5501649999999998</v>
      </c>
      <c r="AK35" s="589">
        <v>3.1650200000000002</v>
      </c>
      <c r="AL35" s="589">
        <v>4.1373499999999996</v>
      </c>
      <c r="AM35" s="589">
        <v>4.4593499999999997</v>
      </c>
      <c r="AN35" s="589">
        <v>4.2511150000000004</v>
      </c>
      <c r="AO35" s="589">
        <v>4.0896600000000003</v>
      </c>
      <c r="AP35" s="589">
        <v>4.5590700000000002</v>
      </c>
      <c r="AQ35" s="589">
        <v>4.9955749999999997</v>
      </c>
      <c r="AR35" s="589">
        <v>5.1569149999999997</v>
      </c>
      <c r="AS35" s="589">
        <v>5.3225150000000001</v>
      </c>
      <c r="AT35" s="589">
        <v>5.14337</v>
      </c>
      <c r="AU35" s="589">
        <v>5.5083149999999996</v>
      </c>
      <c r="AV35" s="589">
        <v>5.7550800000000004</v>
      </c>
      <c r="AW35" s="589">
        <v>6.45017</v>
      </c>
      <c r="AX35" s="589">
        <v>6.415692</v>
      </c>
      <c r="AY35" s="589">
        <v>6.3817550000000001</v>
      </c>
      <c r="AZ35" s="590">
        <v>6.306311</v>
      </c>
      <c r="BA35" s="590">
        <v>6.2649540000000004</v>
      </c>
      <c r="BB35" s="590">
        <v>6.2256320000000001</v>
      </c>
      <c r="BC35" s="590">
        <v>6.1857550000000003</v>
      </c>
      <c r="BD35" s="590">
        <v>6.1273920000000004</v>
      </c>
      <c r="BE35" s="590">
        <v>6.0807650000000004</v>
      </c>
      <c r="BF35" s="590">
        <v>6.0346120000000001</v>
      </c>
      <c r="BG35" s="590">
        <v>5.9886720000000002</v>
      </c>
      <c r="BH35" s="590">
        <v>5.9378330000000004</v>
      </c>
      <c r="BI35" s="590">
        <v>5.8837929999999998</v>
      </c>
      <c r="BJ35" s="590">
        <v>5.8401550000000002</v>
      </c>
      <c r="BK35" s="590">
        <v>5.7912480000000004</v>
      </c>
      <c r="BL35" s="590">
        <v>5.7329949999999998</v>
      </c>
      <c r="BM35" s="590">
        <v>5.7015669999999998</v>
      </c>
      <c r="BN35" s="590">
        <v>5.6743779999999999</v>
      </c>
      <c r="BO35" s="590">
        <v>5.6406890000000001</v>
      </c>
      <c r="BP35" s="590">
        <v>5.5924379999999996</v>
      </c>
      <c r="BQ35" s="590">
        <v>5.5507439999999999</v>
      </c>
      <c r="BR35" s="590">
        <v>5.5139940000000003</v>
      </c>
      <c r="BS35" s="590">
        <v>5.4775679999999998</v>
      </c>
      <c r="BT35" s="590">
        <v>5.4316690000000003</v>
      </c>
      <c r="BU35" s="590">
        <v>5.3871909999999996</v>
      </c>
      <c r="BV35" s="590">
        <v>5.3487349999999996</v>
      </c>
    </row>
    <row r="36" spans="1:74" ht="10.5" customHeight="1" x14ac:dyDescent="0.2">
      <c r="A36" s="582"/>
      <c r="B36" s="591" t="s">
        <v>493</v>
      </c>
      <c r="C36" s="592"/>
      <c r="D36" s="592"/>
      <c r="E36" s="592"/>
      <c r="F36" s="592"/>
      <c r="G36" s="592"/>
      <c r="H36" s="592"/>
      <c r="I36" s="592"/>
      <c r="J36" s="592"/>
      <c r="K36" s="592"/>
      <c r="L36" s="592"/>
      <c r="M36" s="592"/>
      <c r="N36" s="592"/>
      <c r="O36" s="592"/>
      <c r="P36" s="592"/>
      <c r="Q36" s="592"/>
      <c r="R36" s="592"/>
      <c r="S36" s="592"/>
      <c r="T36" s="592"/>
      <c r="U36" s="592"/>
      <c r="V36" s="592"/>
      <c r="W36" s="592"/>
      <c r="X36" s="592"/>
      <c r="Y36" s="592"/>
      <c r="Z36" s="592"/>
      <c r="AA36" s="592"/>
      <c r="AB36" s="592"/>
      <c r="AC36" s="592"/>
      <c r="AD36" s="592"/>
      <c r="AE36" s="592"/>
      <c r="AF36" s="592"/>
      <c r="AG36" s="592"/>
      <c r="AH36" s="592"/>
      <c r="AI36" s="592"/>
      <c r="AJ36" s="592"/>
      <c r="AK36" s="592"/>
      <c r="AL36" s="592"/>
      <c r="AM36" s="592"/>
      <c r="AN36" s="592"/>
      <c r="AO36" s="592"/>
      <c r="AP36" s="592"/>
      <c r="AQ36" s="592"/>
      <c r="AR36" s="592"/>
      <c r="AS36" s="592"/>
      <c r="AT36" s="592"/>
      <c r="AU36" s="592"/>
      <c r="AV36" s="592"/>
      <c r="AW36" s="592"/>
      <c r="AX36" s="592"/>
      <c r="AY36" s="592"/>
      <c r="AZ36" s="592"/>
      <c r="BA36" s="592"/>
      <c r="BB36" s="592"/>
      <c r="BC36" s="592"/>
      <c r="BD36" s="592"/>
      <c r="BE36" s="592"/>
      <c r="BF36" s="719"/>
      <c r="BG36" s="592"/>
      <c r="BH36" s="592"/>
      <c r="BI36" s="592"/>
      <c r="BJ36" s="592"/>
      <c r="BK36" s="592"/>
      <c r="BL36" s="592"/>
      <c r="BM36" s="592"/>
      <c r="BN36" s="592"/>
      <c r="BO36" s="592"/>
      <c r="BP36" s="592"/>
      <c r="BQ36" s="592"/>
      <c r="BR36" s="592"/>
      <c r="BS36" s="592"/>
      <c r="BT36" s="592"/>
      <c r="BU36" s="592"/>
      <c r="BV36" s="592"/>
    </row>
    <row r="37" spans="1:74" ht="10.5" customHeight="1" x14ac:dyDescent="0.2">
      <c r="A37" s="582"/>
      <c r="B37" s="593" t="s">
        <v>494</v>
      </c>
      <c r="C37" s="571"/>
      <c r="D37" s="571"/>
      <c r="E37" s="571"/>
      <c r="F37" s="571"/>
      <c r="G37" s="571"/>
      <c r="H37" s="571"/>
      <c r="I37" s="571"/>
      <c r="J37" s="571"/>
      <c r="K37" s="571"/>
      <c r="L37" s="571"/>
      <c r="M37" s="571"/>
      <c r="N37" s="571"/>
      <c r="O37" s="571"/>
      <c r="P37" s="571"/>
      <c r="Q37" s="571"/>
      <c r="R37" s="571"/>
      <c r="S37" s="571"/>
      <c r="T37" s="571"/>
      <c r="U37" s="571"/>
      <c r="V37" s="571"/>
      <c r="W37" s="571"/>
      <c r="X37" s="571"/>
      <c r="Y37" s="571"/>
      <c r="Z37" s="571"/>
      <c r="AA37" s="571"/>
      <c r="AB37" s="571"/>
      <c r="AC37" s="571"/>
      <c r="AD37" s="571"/>
      <c r="AE37" s="571"/>
      <c r="AF37" s="571"/>
      <c r="AG37" s="571"/>
      <c r="AH37" s="571"/>
      <c r="AI37" s="571"/>
      <c r="AJ37" s="571"/>
      <c r="AK37" s="571"/>
      <c r="AL37" s="571"/>
      <c r="AM37" s="571"/>
      <c r="AN37" s="571"/>
      <c r="AO37" s="571"/>
      <c r="AP37" s="571"/>
      <c r="AQ37" s="571"/>
      <c r="AR37" s="571"/>
      <c r="AS37" s="571"/>
      <c r="AT37" s="571"/>
      <c r="AU37" s="571"/>
      <c r="AV37" s="571"/>
      <c r="AW37" s="571"/>
      <c r="AX37" s="571"/>
      <c r="AY37" s="571"/>
      <c r="AZ37" s="571"/>
      <c r="BA37" s="571"/>
      <c r="BB37" s="571"/>
      <c r="BC37" s="571"/>
      <c r="BD37" s="571"/>
      <c r="BE37" s="571"/>
      <c r="BF37" s="710"/>
      <c r="BG37" s="571"/>
      <c r="BH37" s="571"/>
      <c r="BI37" s="571"/>
      <c r="BJ37" s="571"/>
      <c r="BK37" s="571"/>
      <c r="BL37" s="571"/>
      <c r="BM37" s="571"/>
      <c r="BN37" s="571"/>
      <c r="BO37" s="571"/>
      <c r="BP37" s="571"/>
      <c r="BQ37" s="571"/>
      <c r="BR37" s="571"/>
      <c r="BS37" s="571"/>
      <c r="BT37" s="571"/>
      <c r="BU37" s="571"/>
      <c r="BV37" s="571"/>
    </row>
    <row r="38" spans="1:74" ht="10.5" customHeight="1" x14ac:dyDescent="0.2">
      <c r="A38" s="594"/>
      <c r="B38" s="595" t="s">
        <v>452</v>
      </c>
      <c r="C38" s="571"/>
      <c r="D38" s="571"/>
      <c r="E38" s="571"/>
      <c r="F38" s="571"/>
      <c r="G38" s="571"/>
      <c r="H38" s="571"/>
      <c r="I38" s="571"/>
      <c r="J38" s="571"/>
      <c r="K38" s="571"/>
      <c r="L38" s="571"/>
      <c r="M38" s="571"/>
      <c r="N38" s="571"/>
      <c r="O38" s="571"/>
      <c r="P38" s="571"/>
      <c r="Q38" s="571"/>
      <c r="R38" s="571"/>
      <c r="S38" s="571"/>
      <c r="T38" s="571"/>
      <c r="U38" s="571"/>
      <c r="V38" s="571"/>
      <c r="W38" s="571"/>
      <c r="X38" s="571"/>
      <c r="Y38" s="571"/>
      <c r="Z38" s="571"/>
      <c r="AA38" s="571"/>
      <c r="AB38" s="571"/>
      <c r="AC38" s="571"/>
      <c r="AD38" s="571"/>
      <c r="AE38" s="571"/>
      <c r="AF38" s="571"/>
      <c r="AG38" s="571"/>
      <c r="AH38" s="571"/>
      <c r="AI38" s="571"/>
      <c r="AJ38" s="571"/>
      <c r="AK38" s="571"/>
      <c r="AL38" s="571"/>
      <c r="AM38" s="571"/>
      <c r="AN38" s="571"/>
      <c r="AO38" s="571"/>
      <c r="AP38" s="571"/>
      <c r="AQ38" s="571"/>
      <c r="AR38" s="571"/>
      <c r="AS38" s="571"/>
      <c r="AT38" s="571"/>
      <c r="AU38" s="571"/>
      <c r="AV38" s="571"/>
      <c r="AW38" s="571"/>
      <c r="AX38" s="571"/>
      <c r="AY38" s="571"/>
      <c r="AZ38" s="571"/>
      <c r="BA38" s="571"/>
      <c r="BB38" s="571"/>
      <c r="BC38" s="571"/>
      <c r="BD38" s="571"/>
      <c r="BE38" s="571"/>
      <c r="BF38" s="710"/>
      <c r="BG38" s="571"/>
      <c r="BH38" s="571"/>
      <c r="BI38" s="571"/>
      <c r="BJ38" s="571"/>
      <c r="BK38" s="571"/>
      <c r="BL38" s="571"/>
      <c r="BM38" s="571"/>
      <c r="BN38" s="571"/>
      <c r="BO38" s="571"/>
      <c r="BP38" s="571"/>
      <c r="BQ38" s="571"/>
      <c r="BR38" s="571"/>
      <c r="BS38" s="571"/>
      <c r="BT38" s="571"/>
      <c r="BU38" s="571"/>
      <c r="BV38" s="571"/>
    </row>
    <row r="39" spans="1:74" ht="10.5" customHeight="1" x14ac:dyDescent="0.2">
      <c r="A39" s="594"/>
      <c r="B39" s="570" t="s">
        <v>495</v>
      </c>
      <c r="C39" s="571"/>
      <c r="D39" s="571"/>
      <c r="E39" s="571"/>
      <c r="F39" s="571"/>
      <c r="G39" s="571"/>
      <c r="H39" s="571"/>
      <c r="I39" s="571"/>
      <c r="J39" s="571"/>
      <c r="K39" s="571"/>
      <c r="L39" s="571"/>
      <c r="M39" s="571"/>
      <c r="N39" s="571"/>
      <c r="O39" s="571"/>
      <c r="P39" s="571"/>
      <c r="Q39" s="571"/>
      <c r="R39" s="571"/>
      <c r="S39" s="571"/>
      <c r="T39" s="571"/>
      <c r="U39" s="571"/>
      <c r="V39" s="571"/>
      <c r="W39" s="571"/>
      <c r="X39" s="571"/>
      <c r="Y39" s="571"/>
      <c r="Z39" s="571"/>
      <c r="AA39" s="571"/>
      <c r="AB39" s="571"/>
      <c r="AC39" s="571"/>
      <c r="AD39" s="571"/>
      <c r="AE39" s="571"/>
      <c r="AF39" s="571"/>
      <c r="AG39" s="571"/>
      <c r="AH39" s="571"/>
      <c r="AI39" s="571"/>
      <c r="AJ39" s="571"/>
      <c r="AK39" s="571"/>
      <c r="AL39" s="571"/>
      <c r="AM39" s="571"/>
      <c r="AN39" s="571"/>
      <c r="AO39" s="571"/>
      <c r="AP39" s="571"/>
      <c r="AQ39" s="571"/>
      <c r="AR39" s="571"/>
      <c r="AS39" s="571"/>
      <c r="AT39" s="571"/>
      <c r="AU39" s="571"/>
      <c r="AV39" s="571"/>
      <c r="AW39" s="571"/>
      <c r="AX39" s="571"/>
      <c r="AY39" s="571"/>
      <c r="AZ39" s="571"/>
      <c r="BA39" s="571"/>
      <c r="BB39" s="571"/>
      <c r="BC39" s="571"/>
      <c r="BD39" s="571"/>
      <c r="BE39" s="571"/>
      <c r="BF39" s="710"/>
      <c r="BG39" s="571"/>
      <c r="BH39" s="571"/>
      <c r="BI39" s="571"/>
      <c r="BJ39" s="571"/>
      <c r="BK39" s="571"/>
      <c r="BL39" s="571"/>
      <c r="BM39" s="571"/>
      <c r="BN39" s="571"/>
      <c r="BO39" s="571"/>
      <c r="BP39" s="571"/>
      <c r="BQ39" s="571"/>
      <c r="BR39" s="571"/>
      <c r="BS39" s="571"/>
      <c r="BT39" s="571"/>
      <c r="BU39" s="571"/>
      <c r="BV39" s="571"/>
    </row>
    <row r="40" spans="1:74" ht="10.5" customHeight="1" x14ac:dyDescent="0.2">
      <c r="A40" s="594"/>
      <c r="B40" s="570" t="s">
        <v>496</v>
      </c>
      <c r="C40" s="571"/>
      <c r="D40" s="571"/>
      <c r="E40" s="571"/>
      <c r="F40" s="571"/>
      <c r="G40" s="571"/>
      <c r="H40" s="571"/>
      <c r="I40" s="571"/>
      <c r="J40" s="571"/>
      <c r="K40" s="571"/>
      <c r="L40" s="571"/>
      <c r="M40" s="571"/>
      <c r="N40" s="571"/>
      <c r="O40" s="571"/>
      <c r="P40" s="571"/>
      <c r="Q40" s="571"/>
      <c r="R40" s="571"/>
      <c r="S40" s="571"/>
      <c r="T40" s="571"/>
      <c r="U40" s="571"/>
      <c r="V40" s="571"/>
      <c r="W40" s="571"/>
      <c r="X40" s="571"/>
      <c r="Y40" s="571"/>
      <c r="Z40" s="571"/>
      <c r="AA40" s="571"/>
      <c r="AB40" s="571"/>
      <c r="AC40" s="571"/>
      <c r="AD40" s="571"/>
      <c r="AE40" s="571"/>
      <c r="AF40" s="571"/>
      <c r="AG40" s="571"/>
      <c r="AH40" s="571"/>
      <c r="AI40" s="571"/>
      <c r="AJ40" s="571"/>
      <c r="AK40" s="571"/>
      <c r="AL40" s="571"/>
      <c r="AM40" s="571"/>
      <c r="AN40" s="571"/>
      <c r="AO40" s="571"/>
      <c r="AP40" s="571"/>
      <c r="AQ40" s="571"/>
      <c r="AR40" s="571"/>
      <c r="AS40" s="571"/>
      <c r="AT40" s="571"/>
      <c r="AU40" s="571"/>
      <c r="AV40" s="571"/>
      <c r="AW40" s="571"/>
      <c r="AX40" s="571"/>
      <c r="AY40" s="571"/>
      <c r="AZ40" s="571"/>
      <c r="BA40" s="571"/>
      <c r="BB40" s="571"/>
      <c r="BC40" s="571"/>
      <c r="BD40" s="571"/>
      <c r="BE40" s="571"/>
      <c r="BF40" s="710"/>
      <c r="BG40" s="571"/>
      <c r="BH40" s="571"/>
      <c r="BI40" s="571"/>
      <c r="BJ40" s="571"/>
      <c r="BK40" s="571"/>
      <c r="BL40" s="571"/>
      <c r="BM40" s="571"/>
      <c r="BN40" s="571"/>
      <c r="BO40" s="571"/>
      <c r="BP40" s="571"/>
      <c r="BQ40" s="571"/>
      <c r="BR40" s="571"/>
      <c r="BS40" s="571"/>
      <c r="BT40" s="571"/>
      <c r="BU40" s="571"/>
      <c r="BV40" s="571"/>
    </row>
    <row r="41" spans="1:74" ht="10.5" customHeight="1" x14ac:dyDescent="0.2">
      <c r="A41" s="594"/>
      <c r="B41" s="570" t="s">
        <v>497</v>
      </c>
      <c r="C41" s="571"/>
      <c r="D41" s="571"/>
      <c r="E41" s="571"/>
      <c r="F41" s="571"/>
      <c r="G41" s="571"/>
      <c r="H41" s="571"/>
      <c r="I41" s="571"/>
      <c r="J41" s="571"/>
      <c r="K41" s="571"/>
      <c r="L41" s="571"/>
      <c r="M41" s="571"/>
      <c r="N41" s="571"/>
      <c r="O41" s="571"/>
      <c r="P41" s="571"/>
      <c r="Q41" s="571"/>
      <c r="R41" s="571"/>
      <c r="S41" s="571"/>
      <c r="T41" s="571"/>
      <c r="U41" s="571"/>
      <c r="V41" s="571"/>
      <c r="W41" s="571"/>
      <c r="X41" s="571"/>
      <c r="Y41" s="571"/>
      <c r="Z41" s="571"/>
      <c r="AA41" s="571"/>
      <c r="AB41" s="571"/>
      <c r="AC41" s="571"/>
      <c r="AD41" s="571"/>
      <c r="AE41" s="571"/>
      <c r="AF41" s="571"/>
      <c r="AG41" s="571"/>
      <c r="AH41" s="571"/>
      <c r="AI41" s="571"/>
      <c r="AJ41" s="571"/>
      <c r="AK41" s="571"/>
      <c r="AL41" s="571"/>
      <c r="AM41" s="571"/>
      <c r="AN41" s="571"/>
      <c r="AO41" s="571"/>
      <c r="AP41" s="571"/>
      <c r="AQ41" s="571"/>
      <c r="AR41" s="571"/>
      <c r="AS41" s="571"/>
      <c r="AT41" s="571"/>
      <c r="AU41" s="571"/>
      <c r="AV41" s="571"/>
      <c r="AW41" s="571"/>
      <c r="AX41" s="571"/>
      <c r="AY41" s="571"/>
      <c r="AZ41" s="571"/>
      <c r="BA41" s="571"/>
      <c r="BB41" s="571"/>
      <c r="BC41" s="571"/>
      <c r="BD41" s="571"/>
      <c r="BE41" s="571"/>
      <c r="BF41" s="710"/>
      <c r="BG41" s="571"/>
      <c r="BH41" s="571"/>
      <c r="BI41" s="571"/>
      <c r="BJ41" s="571"/>
      <c r="BK41" s="571"/>
      <c r="BL41" s="571"/>
      <c r="BM41" s="571"/>
      <c r="BN41" s="571"/>
      <c r="BO41" s="571"/>
      <c r="BP41" s="571"/>
      <c r="BQ41" s="571"/>
      <c r="BR41" s="571"/>
      <c r="BS41" s="571"/>
      <c r="BT41" s="571"/>
      <c r="BU41" s="571"/>
      <c r="BV41" s="571"/>
    </row>
    <row r="42" spans="1:74" ht="10.5" customHeight="1" x14ac:dyDescent="0.2">
      <c r="A42" s="594"/>
      <c r="B42" s="570" t="s">
        <v>454</v>
      </c>
      <c r="C42" s="571"/>
      <c r="D42" s="571"/>
      <c r="E42" s="571"/>
      <c r="F42" s="571"/>
      <c r="G42" s="571"/>
      <c r="H42" s="571"/>
      <c r="I42" s="571"/>
      <c r="J42" s="571"/>
      <c r="K42" s="571"/>
      <c r="L42" s="571"/>
      <c r="M42" s="571"/>
      <c r="N42" s="571"/>
      <c r="O42" s="571"/>
      <c r="P42" s="571"/>
      <c r="Q42" s="571"/>
      <c r="R42" s="571"/>
      <c r="S42" s="571"/>
      <c r="T42" s="571"/>
      <c r="U42" s="571"/>
      <c r="V42" s="571"/>
      <c r="W42" s="571"/>
      <c r="X42" s="571"/>
      <c r="Y42" s="571"/>
      <c r="Z42" s="571"/>
      <c r="AA42" s="571"/>
      <c r="AB42" s="571"/>
      <c r="AC42" s="571"/>
      <c r="AD42" s="571"/>
      <c r="AE42" s="571"/>
      <c r="AF42" s="571"/>
      <c r="AG42" s="571"/>
      <c r="AH42" s="571"/>
      <c r="AI42" s="571"/>
      <c r="AJ42" s="571"/>
      <c r="AK42" s="571"/>
      <c r="AL42" s="571"/>
      <c r="AM42" s="571"/>
      <c r="AN42" s="571"/>
      <c r="AO42" s="571"/>
      <c r="AP42" s="571"/>
      <c r="AQ42" s="571"/>
      <c r="AR42" s="571"/>
      <c r="AS42" s="571"/>
      <c r="AT42" s="571"/>
      <c r="AU42" s="571"/>
      <c r="AV42" s="571"/>
      <c r="AW42" s="571"/>
      <c r="AX42" s="571"/>
      <c r="AY42" s="571"/>
      <c r="AZ42" s="571"/>
      <c r="BA42" s="571"/>
      <c r="BB42" s="571"/>
      <c r="BC42" s="571"/>
      <c r="BD42" s="571"/>
      <c r="BE42" s="571"/>
      <c r="BF42" s="710"/>
      <c r="BG42" s="571"/>
      <c r="BH42" s="571"/>
      <c r="BI42" s="571"/>
      <c r="BJ42" s="571"/>
      <c r="BK42" s="571"/>
      <c r="BL42" s="571"/>
      <c r="BM42" s="571"/>
      <c r="BN42" s="571"/>
      <c r="BO42" s="571"/>
      <c r="BP42" s="571"/>
      <c r="BQ42" s="571"/>
      <c r="BR42" s="571"/>
      <c r="BS42" s="571"/>
      <c r="BT42" s="571"/>
      <c r="BU42" s="571"/>
      <c r="BV42" s="571"/>
    </row>
    <row r="43" spans="1:74" ht="10.5" customHeight="1" x14ac:dyDescent="0.2">
      <c r="A43" s="594"/>
      <c r="B43" s="786" t="s">
        <v>1186</v>
      </c>
      <c r="C43" s="774"/>
      <c r="D43" s="774"/>
      <c r="E43" s="774"/>
      <c r="F43" s="774"/>
      <c r="G43" s="774"/>
      <c r="H43" s="774"/>
      <c r="I43" s="774"/>
      <c r="J43" s="774"/>
      <c r="K43" s="774"/>
      <c r="L43" s="774"/>
      <c r="M43" s="774"/>
      <c r="N43" s="774"/>
      <c r="O43" s="774"/>
      <c r="P43" s="774"/>
      <c r="Q43" s="774"/>
      <c r="R43" s="571"/>
      <c r="S43" s="571"/>
      <c r="T43" s="571"/>
      <c r="U43" s="571"/>
      <c r="V43" s="571"/>
      <c r="W43" s="571"/>
      <c r="X43" s="571"/>
      <c r="Y43" s="571"/>
      <c r="Z43" s="571"/>
      <c r="AA43" s="571"/>
      <c r="AB43" s="571"/>
      <c r="AC43" s="571"/>
      <c r="AD43" s="571"/>
      <c r="AE43" s="571"/>
      <c r="AF43" s="571"/>
      <c r="AG43" s="571"/>
      <c r="AH43" s="571"/>
      <c r="AI43" s="571"/>
      <c r="AJ43" s="571"/>
      <c r="AK43" s="571"/>
      <c r="AL43" s="571"/>
      <c r="AM43" s="571"/>
      <c r="AN43" s="571"/>
      <c r="AO43" s="571"/>
      <c r="AP43" s="571"/>
      <c r="AQ43" s="571"/>
      <c r="AR43" s="571"/>
      <c r="AS43" s="571"/>
      <c r="AT43" s="571"/>
      <c r="AU43" s="571"/>
      <c r="AV43" s="571"/>
      <c r="AW43" s="571"/>
      <c r="AX43" s="571"/>
      <c r="AY43" s="571"/>
      <c r="AZ43" s="571"/>
      <c r="BA43" s="571"/>
      <c r="BB43" s="571"/>
      <c r="BC43" s="571"/>
      <c r="BD43" s="571"/>
      <c r="BE43" s="571"/>
      <c r="BF43" s="710"/>
      <c r="BG43" s="571"/>
      <c r="BH43" s="571"/>
      <c r="BI43" s="571"/>
      <c r="BJ43" s="571"/>
      <c r="BK43" s="571"/>
      <c r="BL43" s="571"/>
      <c r="BM43" s="571"/>
      <c r="BN43" s="571"/>
      <c r="BO43" s="571"/>
      <c r="BP43" s="571"/>
      <c r="BQ43" s="571"/>
      <c r="BR43" s="571"/>
      <c r="BS43" s="571"/>
      <c r="BT43" s="571"/>
      <c r="BU43" s="571"/>
      <c r="BV43" s="571"/>
    </row>
  </sheetData>
  <mergeCells count="8">
    <mergeCell ref="B43:Q43"/>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29"/>
  <sheetViews>
    <sheetView tabSelected="1" workbookViewId="0"/>
  </sheetViews>
  <sheetFormatPr defaultColWidth="8.5703125" defaultRowHeight="12.75" x14ac:dyDescent="0.2"/>
  <cols>
    <col min="1" max="1" width="13.42578125" style="309" customWidth="1"/>
    <col min="2" max="2" width="90" style="309" customWidth="1"/>
    <col min="3" max="16384" width="8.5703125" style="309"/>
  </cols>
  <sheetData>
    <row r="1" spans="1:18" x14ac:dyDescent="0.2">
      <c r="A1" s="309" t="s">
        <v>661</v>
      </c>
    </row>
    <row r="6" spans="1:18" ht="15.75" x14ac:dyDescent="0.25">
      <c r="B6" s="310" t="str">
        <f>"Short-Term Energy Outlook, "&amp;Dates!D1</f>
        <v>Short-Term Energy Outlook, February 2016</v>
      </c>
    </row>
    <row r="8" spans="1:18" ht="15" customHeight="1" x14ac:dyDescent="0.2">
      <c r="A8" s="311"/>
      <c r="B8" s="312" t="s">
        <v>251</v>
      </c>
      <c r="C8" s="313"/>
      <c r="D8" s="313"/>
      <c r="E8" s="313"/>
      <c r="F8" s="313"/>
      <c r="G8" s="313"/>
      <c r="H8" s="313"/>
      <c r="I8" s="313"/>
      <c r="J8" s="313"/>
      <c r="K8" s="313"/>
      <c r="L8" s="313"/>
      <c r="M8" s="313"/>
      <c r="N8" s="313"/>
      <c r="O8" s="313"/>
      <c r="P8" s="313"/>
      <c r="Q8" s="313"/>
      <c r="R8" s="313"/>
    </row>
    <row r="9" spans="1:18" ht="15" customHeight="1" x14ac:dyDescent="0.2">
      <c r="A9" s="311"/>
      <c r="B9" s="312" t="s">
        <v>1259</v>
      </c>
      <c r="C9" s="313"/>
      <c r="D9" s="313"/>
      <c r="E9" s="313"/>
      <c r="F9" s="313"/>
      <c r="G9" s="313"/>
      <c r="H9" s="313"/>
      <c r="I9" s="313"/>
      <c r="J9" s="313"/>
      <c r="K9" s="313"/>
      <c r="L9" s="313"/>
      <c r="M9" s="313"/>
      <c r="N9" s="313"/>
      <c r="O9" s="313"/>
      <c r="P9" s="313"/>
      <c r="Q9" s="313"/>
      <c r="R9" s="313"/>
    </row>
    <row r="10" spans="1:18" ht="15" customHeight="1" x14ac:dyDescent="0.2">
      <c r="A10" s="311"/>
      <c r="B10" s="312" t="s">
        <v>1153</v>
      </c>
      <c r="C10" s="314"/>
      <c r="D10" s="314"/>
      <c r="E10" s="314"/>
      <c r="F10" s="314"/>
      <c r="G10" s="314"/>
      <c r="H10" s="314"/>
      <c r="I10" s="314"/>
      <c r="J10" s="314"/>
      <c r="K10" s="314"/>
      <c r="L10" s="314"/>
      <c r="M10" s="314"/>
      <c r="N10" s="314"/>
      <c r="O10" s="314"/>
      <c r="P10" s="314"/>
      <c r="Q10" s="314"/>
      <c r="R10" s="314"/>
    </row>
    <row r="11" spans="1:18" ht="15" customHeight="1" x14ac:dyDescent="0.2">
      <c r="A11" s="311"/>
      <c r="B11" s="312" t="s">
        <v>1154</v>
      </c>
      <c r="C11" s="314"/>
      <c r="D11" s="314"/>
      <c r="E11" s="314"/>
      <c r="F11" s="314"/>
      <c r="G11" s="314"/>
      <c r="H11" s="314"/>
      <c r="I11" s="314"/>
      <c r="J11" s="314"/>
      <c r="K11" s="314"/>
      <c r="L11" s="314"/>
      <c r="M11" s="314"/>
      <c r="N11" s="314"/>
      <c r="O11" s="314"/>
      <c r="P11" s="314"/>
      <c r="Q11" s="314"/>
      <c r="R11" s="314"/>
    </row>
    <row r="12" spans="1:18" ht="15" customHeight="1" x14ac:dyDescent="0.2">
      <c r="A12" s="311"/>
      <c r="B12" s="312" t="s">
        <v>911</v>
      </c>
      <c r="C12" s="314"/>
      <c r="D12" s="314"/>
      <c r="E12" s="314"/>
      <c r="F12" s="314"/>
      <c r="G12" s="314"/>
      <c r="H12" s="314"/>
      <c r="I12" s="314"/>
      <c r="J12" s="314"/>
      <c r="K12" s="314"/>
      <c r="L12" s="314"/>
      <c r="M12" s="314"/>
      <c r="N12" s="314"/>
      <c r="O12" s="314"/>
      <c r="P12" s="314"/>
      <c r="Q12" s="314"/>
      <c r="R12" s="314"/>
    </row>
    <row r="13" spans="1:18" ht="15" customHeight="1" x14ac:dyDescent="0.2">
      <c r="A13" s="311"/>
      <c r="B13" s="312" t="s">
        <v>1190</v>
      </c>
      <c r="C13" s="314"/>
      <c r="D13" s="314"/>
      <c r="E13" s="314"/>
      <c r="F13" s="314"/>
      <c r="G13" s="314"/>
      <c r="H13" s="314"/>
      <c r="I13" s="314"/>
      <c r="J13" s="314"/>
      <c r="K13" s="314"/>
      <c r="L13" s="314"/>
      <c r="M13" s="314"/>
      <c r="N13" s="314"/>
      <c r="O13" s="314"/>
      <c r="P13" s="314"/>
      <c r="Q13" s="314"/>
      <c r="R13" s="314"/>
    </row>
    <row r="14" spans="1:18" ht="15" customHeight="1" x14ac:dyDescent="0.2">
      <c r="A14" s="311"/>
      <c r="B14" s="312" t="s">
        <v>1155</v>
      </c>
      <c r="C14" s="315"/>
      <c r="D14" s="315"/>
      <c r="E14" s="315"/>
      <c r="F14" s="315"/>
      <c r="G14" s="315"/>
      <c r="H14" s="315"/>
      <c r="I14" s="315"/>
      <c r="J14" s="315"/>
      <c r="K14" s="315"/>
      <c r="L14" s="315"/>
      <c r="M14" s="315"/>
      <c r="N14" s="315"/>
      <c r="O14" s="315"/>
      <c r="P14" s="315"/>
      <c r="Q14" s="315"/>
      <c r="R14" s="315"/>
    </row>
    <row r="15" spans="1:18" ht="15" customHeight="1" x14ac:dyDescent="0.2">
      <c r="A15" s="311"/>
      <c r="B15" s="312" t="s">
        <v>1252</v>
      </c>
      <c r="C15" s="316"/>
      <c r="D15" s="316"/>
      <c r="E15" s="316"/>
      <c r="F15" s="316"/>
      <c r="G15" s="316"/>
      <c r="H15" s="316"/>
      <c r="I15" s="316"/>
      <c r="J15" s="316"/>
      <c r="K15" s="316"/>
      <c r="L15" s="316"/>
      <c r="M15" s="316"/>
      <c r="N15" s="316"/>
      <c r="O15" s="316"/>
      <c r="P15" s="316"/>
      <c r="Q15" s="316"/>
      <c r="R15" s="316"/>
    </row>
    <row r="16" spans="1:18" ht="15" customHeight="1" x14ac:dyDescent="0.2">
      <c r="A16" s="311"/>
      <c r="B16" s="312" t="s">
        <v>1024</v>
      </c>
      <c r="C16" s="314"/>
      <c r="D16" s="314"/>
      <c r="E16" s="314"/>
      <c r="F16" s="314"/>
      <c r="G16" s="314"/>
      <c r="H16" s="314"/>
      <c r="I16" s="314"/>
      <c r="J16" s="314"/>
      <c r="K16" s="314"/>
      <c r="L16" s="314"/>
      <c r="M16" s="314"/>
      <c r="N16" s="314"/>
      <c r="O16" s="314"/>
      <c r="P16" s="314"/>
      <c r="Q16" s="314"/>
      <c r="R16" s="314"/>
    </row>
    <row r="17" spans="1:18" ht="15" customHeight="1" x14ac:dyDescent="0.2">
      <c r="A17" s="311"/>
      <c r="B17" s="312" t="s">
        <v>253</v>
      </c>
      <c r="C17" s="317"/>
      <c r="D17" s="317"/>
      <c r="E17" s="317"/>
      <c r="F17" s="317"/>
      <c r="G17" s="317"/>
      <c r="H17" s="317"/>
      <c r="I17" s="317"/>
      <c r="J17" s="317"/>
      <c r="K17" s="317"/>
      <c r="L17" s="317"/>
      <c r="M17" s="317"/>
      <c r="N17" s="317"/>
      <c r="O17" s="317"/>
      <c r="P17" s="317"/>
      <c r="Q17" s="317"/>
      <c r="R17" s="317"/>
    </row>
    <row r="18" spans="1:18" ht="15" customHeight="1" x14ac:dyDescent="0.2">
      <c r="A18" s="311"/>
      <c r="B18" s="312" t="s">
        <v>71</v>
      </c>
      <c r="C18" s="314"/>
      <c r="D18" s="314"/>
      <c r="E18" s="314"/>
      <c r="F18" s="314"/>
      <c r="G18" s="314"/>
      <c r="H18" s="314"/>
      <c r="I18" s="314"/>
      <c r="J18" s="314"/>
      <c r="K18" s="314"/>
      <c r="L18" s="314"/>
      <c r="M18" s="314"/>
      <c r="N18" s="314"/>
      <c r="O18" s="314"/>
      <c r="P18" s="314"/>
      <c r="Q18" s="314"/>
      <c r="R18" s="314"/>
    </row>
    <row r="19" spans="1:18" ht="15" customHeight="1" x14ac:dyDescent="0.2">
      <c r="A19" s="311"/>
      <c r="B19" s="312" t="s">
        <v>254</v>
      </c>
      <c r="C19" s="319"/>
      <c r="D19" s="319"/>
      <c r="E19" s="319"/>
      <c r="F19" s="319"/>
      <c r="G19" s="319"/>
      <c r="H19" s="319"/>
      <c r="I19" s="319"/>
      <c r="J19" s="319"/>
      <c r="K19" s="319"/>
      <c r="L19" s="319"/>
      <c r="M19" s="319"/>
      <c r="N19" s="319"/>
      <c r="O19" s="319"/>
      <c r="P19" s="319"/>
      <c r="Q19" s="319"/>
      <c r="R19" s="319"/>
    </row>
    <row r="20" spans="1:18" ht="15" customHeight="1" x14ac:dyDescent="0.2">
      <c r="A20" s="311"/>
      <c r="B20" s="312" t="s">
        <v>1038</v>
      </c>
      <c r="C20" s="314"/>
      <c r="D20" s="314"/>
      <c r="E20" s="314"/>
      <c r="F20" s="314"/>
      <c r="G20" s="314"/>
      <c r="H20" s="314"/>
      <c r="I20" s="314"/>
      <c r="J20" s="314"/>
      <c r="K20" s="314"/>
      <c r="L20" s="314"/>
      <c r="M20" s="314"/>
      <c r="N20" s="314"/>
      <c r="O20" s="314"/>
      <c r="P20" s="314"/>
      <c r="Q20" s="314"/>
      <c r="R20" s="314"/>
    </row>
    <row r="21" spans="1:18" ht="15" customHeight="1" x14ac:dyDescent="0.2">
      <c r="A21" s="311"/>
      <c r="B21" s="318" t="s">
        <v>1025</v>
      </c>
      <c r="C21" s="320"/>
      <c r="D21" s="320"/>
      <c r="E21" s="320"/>
      <c r="F21" s="320"/>
      <c r="G21" s="320"/>
      <c r="H21" s="320"/>
      <c r="I21" s="320"/>
      <c r="J21" s="320"/>
      <c r="K21" s="320"/>
      <c r="L21" s="320"/>
      <c r="M21" s="320"/>
      <c r="N21" s="320"/>
      <c r="O21" s="320"/>
      <c r="P21" s="320"/>
      <c r="Q21" s="320"/>
      <c r="R21" s="320"/>
    </row>
    <row r="22" spans="1:18" ht="15" customHeight="1" x14ac:dyDescent="0.2">
      <c r="A22" s="311"/>
      <c r="B22" s="318" t="s">
        <v>1026</v>
      </c>
      <c r="C22" s="314"/>
      <c r="D22" s="314"/>
      <c r="E22" s="314"/>
      <c r="F22" s="314"/>
      <c r="G22" s="314"/>
      <c r="H22" s="314"/>
      <c r="I22" s="314"/>
      <c r="J22" s="314"/>
      <c r="K22" s="314"/>
      <c r="L22" s="314"/>
      <c r="M22" s="314"/>
      <c r="N22" s="314"/>
      <c r="O22" s="314"/>
      <c r="P22" s="314"/>
      <c r="Q22" s="314"/>
      <c r="R22" s="314"/>
    </row>
    <row r="23" spans="1:18" ht="15" customHeight="1" x14ac:dyDescent="0.2">
      <c r="A23" s="311"/>
      <c r="B23" s="312" t="s">
        <v>459</v>
      </c>
      <c r="C23" s="321"/>
      <c r="D23" s="321"/>
      <c r="E23" s="321"/>
      <c r="F23" s="321"/>
      <c r="G23" s="321"/>
      <c r="H23" s="321"/>
      <c r="I23" s="321"/>
      <c r="J23" s="321"/>
      <c r="K23" s="321"/>
      <c r="L23" s="321"/>
      <c r="M23" s="321"/>
      <c r="N23" s="321"/>
      <c r="O23" s="321"/>
      <c r="P23" s="321"/>
      <c r="Q23" s="321"/>
      <c r="R23" s="321"/>
    </row>
    <row r="24" spans="1:18" ht="15" customHeight="1" x14ac:dyDescent="0.2">
      <c r="A24" s="311"/>
      <c r="B24" s="312" t="s">
        <v>460</v>
      </c>
      <c r="C24" s="314"/>
      <c r="D24" s="314"/>
      <c r="E24" s="314"/>
      <c r="F24" s="314"/>
      <c r="G24" s="314"/>
      <c r="H24" s="314"/>
      <c r="I24" s="314"/>
      <c r="J24" s="314"/>
      <c r="K24" s="314"/>
      <c r="L24" s="314"/>
      <c r="M24" s="314"/>
      <c r="N24" s="314"/>
      <c r="O24" s="314"/>
      <c r="P24" s="314"/>
      <c r="Q24" s="314"/>
      <c r="R24" s="314"/>
    </row>
    <row r="25" spans="1:18" ht="15" customHeight="1" x14ac:dyDescent="0.2">
      <c r="A25" s="311"/>
      <c r="B25" s="312" t="s">
        <v>458</v>
      </c>
      <c r="C25" s="322"/>
      <c r="D25" s="322"/>
      <c r="E25" s="322"/>
      <c r="F25" s="322"/>
      <c r="G25" s="322"/>
      <c r="H25" s="322"/>
      <c r="I25" s="322"/>
      <c r="J25" s="314"/>
      <c r="K25" s="314"/>
      <c r="L25" s="314"/>
      <c r="M25" s="314"/>
      <c r="N25" s="314"/>
      <c r="O25" s="314"/>
      <c r="P25" s="314"/>
      <c r="Q25" s="314"/>
      <c r="R25" s="314"/>
    </row>
    <row r="26" spans="1:18" ht="15" customHeight="1" x14ac:dyDescent="0.3">
      <c r="A26" s="311"/>
      <c r="B26" s="312" t="s">
        <v>111</v>
      </c>
      <c r="C26" s="314"/>
      <c r="D26" s="314"/>
      <c r="E26" s="314"/>
      <c r="F26" s="314"/>
      <c r="G26" s="314"/>
      <c r="H26" s="314"/>
      <c r="I26" s="314"/>
      <c r="J26" s="314"/>
      <c r="K26" s="314"/>
      <c r="L26" s="314"/>
      <c r="M26" s="314"/>
      <c r="N26" s="314"/>
      <c r="O26" s="314"/>
      <c r="P26" s="314"/>
      <c r="Q26" s="314"/>
      <c r="R26" s="314"/>
    </row>
    <row r="27" spans="1:18" ht="15" customHeight="1" x14ac:dyDescent="0.2">
      <c r="A27" s="311"/>
      <c r="B27" s="318" t="s">
        <v>255</v>
      </c>
      <c r="C27" s="314"/>
      <c r="D27" s="314"/>
      <c r="E27" s="314"/>
      <c r="F27" s="314"/>
      <c r="G27" s="314"/>
      <c r="H27" s="314"/>
      <c r="I27" s="314"/>
      <c r="J27" s="314"/>
      <c r="K27" s="314"/>
      <c r="L27" s="314"/>
      <c r="M27" s="314"/>
      <c r="N27" s="314"/>
      <c r="O27" s="314"/>
      <c r="P27" s="314"/>
      <c r="Q27" s="314"/>
      <c r="R27" s="314"/>
    </row>
    <row r="28" spans="1:18" ht="15" customHeight="1" x14ac:dyDescent="0.2">
      <c r="A28" s="311"/>
      <c r="B28" s="318" t="s">
        <v>256</v>
      </c>
      <c r="C28" s="323"/>
      <c r="D28" s="323"/>
      <c r="E28" s="323"/>
      <c r="F28" s="323"/>
      <c r="G28" s="323"/>
      <c r="H28" s="323"/>
      <c r="I28" s="323"/>
      <c r="J28" s="323"/>
      <c r="K28" s="323"/>
      <c r="L28" s="323"/>
      <c r="M28" s="323"/>
      <c r="N28" s="323"/>
      <c r="O28" s="323"/>
      <c r="P28" s="323"/>
      <c r="Q28" s="323"/>
      <c r="R28" s="323"/>
    </row>
    <row r="29" spans="1:18" x14ac:dyDescent="0.2">
      <c r="B29" s="311"/>
    </row>
  </sheetData>
  <phoneticPr fontId="2"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tab'!A1" display="Table 8. U.S. Renewable Energy Supply and Consumption"/>
    <hyperlink ref="B26" location="'9atab'!A1" display="Table 9a.  U.S. Macroeconomic Indicators and CO2 Emissions "/>
    <hyperlink ref="B27" location="'9btab'!A1" display="Table 9b. U.S. Regional Macroeconomic Data: Base Case"/>
    <hyperlink ref="B28" location="'9ctab'!A1" display="Table 9c. U.S. Regional Weather Data: Base Case"/>
    <hyperlink ref="B13" location="'3dtab'!A1" display="Table 3d. World Liquid Fuels Consumption"/>
    <hyperlink ref="B18" location="'5btab'!A1" display="Table 5b. U.S. Regional Natural Gas Prices"/>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5"/>
  <sheetViews>
    <sheetView showGridLines="0" workbookViewId="0">
      <pane xSplit="2" ySplit="4" topLeftCell="AX25" activePane="bottomRight" state="frozen"/>
      <selection pane="topRight" activeCell="C1" sqref="C1"/>
      <selection pane="bottomLeft" activeCell="A5" sqref="A5"/>
      <selection pane="bottomRight" activeCell="AZ45" sqref="AZ45"/>
    </sheetView>
  </sheetViews>
  <sheetFormatPr defaultColWidth="11" defaultRowHeight="11.25" x14ac:dyDescent="0.2"/>
  <cols>
    <col min="1" max="1" width="12.42578125" style="598" customWidth="1"/>
    <col min="2" max="2" width="26" style="598" customWidth="1"/>
    <col min="3" max="57" width="6.5703125" style="598" customWidth="1"/>
    <col min="58" max="58" width="6.5703125" style="169" customWidth="1"/>
    <col min="59" max="74" width="6.5703125" style="598" customWidth="1"/>
    <col min="75" max="16384" width="11" style="598"/>
  </cols>
  <sheetData>
    <row r="1" spans="1:74" ht="12.75" customHeight="1" x14ac:dyDescent="0.2">
      <c r="A1" s="765" t="s">
        <v>1023</v>
      </c>
      <c r="B1" s="596" t="s">
        <v>513</v>
      </c>
      <c r="C1" s="597"/>
      <c r="D1" s="597"/>
      <c r="E1" s="597"/>
      <c r="F1" s="597"/>
      <c r="G1" s="597"/>
      <c r="H1" s="597"/>
      <c r="I1" s="597"/>
      <c r="J1" s="597"/>
      <c r="K1" s="597"/>
      <c r="L1" s="597"/>
      <c r="M1" s="597"/>
      <c r="N1" s="597"/>
      <c r="O1" s="597"/>
      <c r="P1" s="597"/>
      <c r="Q1" s="597"/>
      <c r="R1" s="597"/>
      <c r="S1" s="597"/>
      <c r="T1" s="597"/>
      <c r="U1" s="597"/>
      <c r="V1" s="597"/>
      <c r="W1" s="597"/>
      <c r="X1" s="597"/>
      <c r="Y1" s="597"/>
      <c r="Z1" s="597"/>
      <c r="AA1" s="597"/>
      <c r="AB1" s="597"/>
      <c r="AC1" s="597"/>
      <c r="AD1" s="597"/>
      <c r="AE1" s="597"/>
      <c r="AF1" s="597"/>
      <c r="AG1" s="597"/>
      <c r="AH1" s="597"/>
      <c r="AI1" s="597"/>
      <c r="AJ1" s="597"/>
      <c r="AK1" s="597"/>
      <c r="AL1" s="597"/>
      <c r="AM1" s="597"/>
      <c r="AN1" s="597"/>
      <c r="AO1" s="597"/>
      <c r="AP1" s="597"/>
      <c r="AQ1" s="597"/>
      <c r="AR1" s="597"/>
      <c r="AS1" s="597"/>
      <c r="AT1" s="597"/>
      <c r="AU1" s="597"/>
      <c r="AV1" s="597"/>
      <c r="AW1" s="597"/>
      <c r="AX1" s="597"/>
      <c r="AY1" s="597"/>
      <c r="AZ1" s="597"/>
      <c r="BA1" s="597"/>
      <c r="BB1" s="597"/>
      <c r="BC1" s="597"/>
      <c r="BD1" s="597"/>
      <c r="BE1" s="597"/>
      <c r="BF1" s="720"/>
      <c r="BG1" s="597"/>
      <c r="BH1" s="597"/>
      <c r="BI1" s="597"/>
      <c r="BJ1" s="597"/>
      <c r="BK1" s="597"/>
      <c r="BL1" s="597"/>
      <c r="BM1" s="597"/>
      <c r="BN1" s="597"/>
      <c r="BO1" s="597"/>
      <c r="BP1" s="597"/>
      <c r="BQ1" s="597"/>
      <c r="BR1" s="597"/>
      <c r="BS1" s="597"/>
      <c r="BT1" s="597"/>
      <c r="BU1" s="597"/>
      <c r="BV1" s="597"/>
    </row>
    <row r="2" spans="1:74" ht="12.75" customHeight="1" x14ac:dyDescent="0.2">
      <c r="A2" s="766"/>
      <c r="B2" s="542" t="str">
        <f>"U.S. Energy Information Administration  |  Short-Term Energy Outlook  - "&amp;Dates!D1</f>
        <v>U.S. Energy Information Administration  |  Short-Term Energy Outlook  - February 2016</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550"/>
      <c r="BE2" s="550"/>
      <c r="BF2" s="707"/>
      <c r="BG2" s="550"/>
      <c r="BH2" s="550"/>
      <c r="BI2" s="550"/>
      <c r="BJ2" s="550"/>
      <c r="BK2" s="550"/>
      <c r="BL2" s="550"/>
      <c r="BM2" s="550"/>
      <c r="BN2" s="550"/>
      <c r="BO2" s="550"/>
      <c r="BP2" s="550"/>
      <c r="BQ2" s="550"/>
      <c r="BR2" s="550"/>
      <c r="BS2" s="550"/>
      <c r="BT2" s="550"/>
      <c r="BU2" s="550"/>
      <c r="BV2" s="550"/>
    </row>
    <row r="3" spans="1:74" ht="12.75" customHeight="1" x14ac:dyDescent="0.2">
      <c r="A3" s="599"/>
      <c r="B3" s="600"/>
      <c r="C3" s="770">
        <f>Dates!D3</f>
        <v>2012</v>
      </c>
      <c r="D3" s="771"/>
      <c r="E3" s="771"/>
      <c r="F3" s="771"/>
      <c r="G3" s="771"/>
      <c r="H3" s="771"/>
      <c r="I3" s="771"/>
      <c r="J3" s="771"/>
      <c r="K3" s="771"/>
      <c r="L3" s="771"/>
      <c r="M3" s="771"/>
      <c r="N3" s="819"/>
      <c r="O3" s="770">
        <f>C3+1</f>
        <v>2013</v>
      </c>
      <c r="P3" s="771"/>
      <c r="Q3" s="771"/>
      <c r="R3" s="771"/>
      <c r="S3" s="771"/>
      <c r="T3" s="771"/>
      <c r="U3" s="771"/>
      <c r="V3" s="771"/>
      <c r="W3" s="771"/>
      <c r="X3" s="771"/>
      <c r="Y3" s="771"/>
      <c r="Z3" s="819"/>
      <c r="AA3" s="770">
        <f>O3+1</f>
        <v>2014</v>
      </c>
      <c r="AB3" s="771"/>
      <c r="AC3" s="771"/>
      <c r="AD3" s="771"/>
      <c r="AE3" s="771"/>
      <c r="AF3" s="771"/>
      <c r="AG3" s="771"/>
      <c r="AH3" s="771"/>
      <c r="AI3" s="771"/>
      <c r="AJ3" s="771"/>
      <c r="AK3" s="771"/>
      <c r="AL3" s="819"/>
      <c r="AM3" s="770">
        <f>AA3+1</f>
        <v>2015</v>
      </c>
      <c r="AN3" s="771"/>
      <c r="AO3" s="771"/>
      <c r="AP3" s="771"/>
      <c r="AQ3" s="771"/>
      <c r="AR3" s="771"/>
      <c r="AS3" s="771"/>
      <c r="AT3" s="771"/>
      <c r="AU3" s="771"/>
      <c r="AV3" s="771"/>
      <c r="AW3" s="771"/>
      <c r="AX3" s="819"/>
      <c r="AY3" s="770">
        <f>AM3+1</f>
        <v>2016</v>
      </c>
      <c r="AZ3" s="771"/>
      <c r="BA3" s="771"/>
      <c r="BB3" s="771"/>
      <c r="BC3" s="771"/>
      <c r="BD3" s="771"/>
      <c r="BE3" s="771"/>
      <c r="BF3" s="771"/>
      <c r="BG3" s="771"/>
      <c r="BH3" s="771"/>
      <c r="BI3" s="771"/>
      <c r="BJ3" s="819"/>
      <c r="BK3" s="770">
        <f>AY3+1</f>
        <v>2017</v>
      </c>
      <c r="BL3" s="771"/>
      <c r="BM3" s="771"/>
      <c r="BN3" s="771"/>
      <c r="BO3" s="771"/>
      <c r="BP3" s="771"/>
      <c r="BQ3" s="771"/>
      <c r="BR3" s="771"/>
      <c r="BS3" s="771"/>
      <c r="BT3" s="771"/>
      <c r="BU3" s="771"/>
      <c r="BV3" s="819"/>
    </row>
    <row r="4" spans="1:74" s="169" customFormat="1" ht="12.75" customHeight="1" x14ac:dyDescent="0.2">
      <c r="A4" s="132"/>
      <c r="B4" s="601"/>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2" customHeight="1" x14ac:dyDescent="0.2">
      <c r="A5" s="602"/>
      <c r="B5" s="170" t="s">
        <v>500</v>
      </c>
      <c r="C5" s="539"/>
      <c r="D5" s="539"/>
      <c r="E5" s="539"/>
      <c r="F5" s="539"/>
      <c r="G5" s="539"/>
      <c r="H5" s="539"/>
      <c r="I5" s="539"/>
      <c r="J5" s="539"/>
      <c r="K5" s="539"/>
      <c r="L5" s="539"/>
      <c r="M5" s="539"/>
      <c r="N5" s="539"/>
      <c r="O5" s="539"/>
      <c r="P5" s="539"/>
      <c r="Q5" s="539"/>
      <c r="R5" s="539"/>
      <c r="S5" s="539"/>
      <c r="T5" s="539"/>
      <c r="U5" s="539"/>
      <c r="V5" s="539"/>
      <c r="W5" s="539"/>
      <c r="X5" s="539"/>
      <c r="Y5" s="539"/>
      <c r="Z5" s="539"/>
      <c r="AA5" s="539"/>
      <c r="AB5" s="539"/>
      <c r="AC5" s="539"/>
      <c r="AD5" s="539"/>
      <c r="AE5" s="539"/>
      <c r="AF5" s="539"/>
      <c r="AG5" s="539"/>
      <c r="AH5" s="539"/>
      <c r="AI5" s="539"/>
      <c r="AJ5" s="539"/>
      <c r="AK5" s="539"/>
      <c r="AL5" s="539"/>
      <c r="AM5" s="539"/>
      <c r="AN5" s="539"/>
      <c r="AO5" s="539"/>
      <c r="AP5" s="539"/>
      <c r="AQ5" s="539"/>
      <c r="AR5" s="539"/>
      <c r="AS5" s="539"/>
      <c r="AT5" s="539"/>
      <c r="AU5" s="539"/>
      <c r="AV5" s="539"/>
      <c r="AW5" s="539"/>
      <c r="AX5" s="539"/>
      <c r="AY5" s="539"/>
      <c r="AZ5" s="539"/>
      <c r="BA5" s="539"/>
      <c r="BB5" s="539"/>
      <c r="BC5" s="539"/>
      <c r="BD5" s="539"/>
      <c r="BE5" s="539"/>
      <c r="BF5" s="539"/>
      <c r="BG5" s="539"/>
      <c r="BH5" s="539"/>
      <c r="BI5" s="539"/>
      <c r="BJ5" s="539"/>
      <c r="BK5" s="539"/>
      <c r="BL5" s="539"/>
      <c r="BM5" s="539"/>
      <c r="BN5" s="539"/>
      <c r="BO5" s="539"/>
      <c r="BP5" s="539"/>
      <c r="BQ5" s="539"/>
      <c r="BR5" s="539"/>
      <c r="BS5" s="539"/>
      <c r="BT5" s="539"/>
      <c r="BU5" s="539"/>
      <c r="BV5" s="539"/>
    </row>
    <row r="6" spans="1:74" ht="12" customHeight="1" x14ac:dyDescent="0.2">
      <c r="A6" s="603" t="s">
        <v>978</v>
      </c>
      <c r="B6" s="604" t="s">
        <v>54</v>
      </c>
      <c r="C6" s="272">
        <v>0.21724610899999999</v>
      </c>
      <c r="D6" s="272">
        <v>0.19070922500000001</v>
      </c>
      <c r="E6" s="272">
        <v>0.244296293</v>
      </c>
      <c r="F6" s="272">
        <v>0.24849481500000001</v>
      </c>
      <c r="G6" s="272">
        <v>0.27051600399999998</v>
      </c>
      <c r="H6" s="272">
        <v>0.252001535</v>
      </c>
      <c r="I6" s="272">
        <v>0.25076452399999999</v>
      </c>
      <c r="J6" s="272">
        <v>0.217726641</v>
      </c>
      <c r="K6" s="272">
        <v>0.16598695799999999</v>
      </c>
      <c r="L6" s="272">
        <v>0.155168679</v>
      </c>
      <c r="M6" s="272">
        <v>0.17621469100000001</v>
      </c>
      <c r="N6" s="272">
        <v>0.21692161400000001</v>
      </c>
      <c r="O6" s="272">
        <v>0.23376475299999999</v>
      </c>
      <c r="P6" s="272">
        <v>0.19130812799999999</v>
      </c>
      <c r="Q6" s="272">
        <v>0.19299272100000001</v>
      </c>
      <c r="R6" s="272">
        <v>0.23702224</v>
      </c>
      <c r="S6" s="272">
        <v>0.26827026199999998</v>
      </c>
      <c r="T6" s="272">
        <v>0.25809464399999998</v>
      </c>
      <c r="U6" s="272">
        <v>0.25693108999999997</v>
      </c>
      <c r="V6" s="272">
        <v>0.204076281</v>
      </c>
      <c r="W6" s="272">
        <v>0.159517468</v>
      </c>
      <c r="X6" s="272">
        <v>0.16179595099999999</v>
      </c>
      <c r="Y6" s="272">
        <v>0.16666720500000001</v>
      </c>
      <c r="Z6" s="272">
        <v>0.198481834</v>
      </c>
      <c r="AA6" s="272">
        <v>0.20522743099999999</v>
      </c>
      <c r="AB6" s="272">
        <v>0.16495381000000001</v>
      </c>
      <c r="AC6" s="272">
        <v>0.230308027</v>
      </c>
      <c r="AD6" s="272">
        <v>0.24147801399999999</v>
      </c>
      <c r="AE6" s="272">
        <v>0.25198142800000001</v>
      </c>
      <c r="AF6" s="272">
        <v>0.244635821</v>
      </c>
      <c r="AG6" s="272">
        <v>0.23151171600000001</v>
      </c>
      <c r="AH6" s="272">
        <v>0.18803863800000001</v>
      </c>
      <c r="AI6" s="272">
        <v>0.15252056999999999</v>
      </c>
      <c r="AJ6" s="272">
        <v>0.16280254699999999</v>
      </c>
      <c r="AK6" s="272">
        <v>0.17673620900000001</v>
      </c>
      <c r="AL6" s="272">
        <v>0.21182472299999999</v>
      </c>
      <c r="AM6" s="272">
        <v>0.233415393</v>
      </c>
      <c r="AN6" s="272">
        <v>0.2159095</v>
      </c>
      <c r="AO6" s="272">
        <v>0.23588821400000001</v>
      </c>
      <c r="AP6" s="272">
        <v>0.213904012</v>
      </c>
      <c r="AQ6" s="272">
        <v>0.19149000599999999</v>
      </c>
      <c r="AR6" s="272">
        <v>0.190481178</v>
      </c>
      <c r="AS6" s="272">
        <v>0.199871099</v>
      </c>
      <c r="AT6" s="272">
        <v>0.18468352699999999</v>
      </c>
      <c r="AU6" s="272">
        <v>0.15401967599999999</v>
      </c>
      <c r="AV6" s="272">
        <v>0.15838444600000001</v>
      </c>
      <c r="AW6" s="272">
        <v>0.1833571</v>
      </c>
      <c r="AX6" s="272">
        <v>0.18389140000000001</v>
      </c>
      <c r="AY6" s="272">
        <v>0.2062127</v>
      </c>
      <c r="AZ6" s="360">
        <v>0.1686772</v>
      </c>
      <c r="BA6" s="360">
        <v>0.19370979999999999</v>
      </c>
      <c r="BB6" s="360">
        <v>0.2230239</v>
      </c>
      <c r="BC6" s="360">
        <v>0.2374513</v>
      </c>
      <c r="BD6" s="360">
        <v>0.2436632</v>
      </c>
      <c r="BE6" s="360">
        <v>0.25670520000000002</v>
      </c>
      <c r="BF6" s="360">
        <v>0.2154163</v>
      </c>
      <c r="BG6" s="360">
        <v>0.15302489999999999</v>
      </c>
      <c r="BH6" s="360">
        <v>0.1699601</v>
      </c>
      <c r="BI6" s="360">
        <v>0.17946090000000001</v>
      </c>
      <c r="BJ6" s="360">
        <v>0.18353900000000001</v>
      </c>
      <c r="BK6" s="360">
        <v>0.22140979999999999</v>
      </c>
      <c r="BL6" s="360">
        <v>0.18270810000000001</v>
      </c>
      <c r="BM6" s="360">
        <v>0.21449760000000001</v>
      </c>
      <c r="BN6" s="360">
        <v>0.23577989999999999</v>
      </c>
      <c r="BO6" s="360">
        <v>0.2573821</v>
      </c>
      <c r="BP6" s="360">
        <v>0.26072899999999999</v>
      </c>
      <c r="BQ6" s="360">
        <v>0.2692213</v>
      </c>
      <c r="BR6" s="360">
        <v>0.22983780000000001</v>
      </c>
      <c r="BS6" s="360">
        <v>0.16123299999999999</v>
      </c>
      <c r="BT6" s="360">
        <v>0.17022109999999999</v>
      </c>
      <c r="BU6" s="360">
        <v>0.1858562</v>
      </c>
      <c r="BV6" s="360">
        <v>0.20002120000000001</v>
      </c>
    </row>
    <row r="7" spans="1:74" ht="12" customHeight="1" x14ac:dyDescent="0.2">
      <c r="A7" s="557" t="s">
        <v>789</v>
      </c>
      <c r="B7" s="604" t="s">
        <v>1059</v>
      </c>
      <c r="C7" s="272">
        <v>1.6836839999999999E-2</v>
      </c>
      <c r="D7" s="272">
        <v>1.6026209999999999E-2</v>
      </c>
      <c r="E7" s="272">
        <v>1.560694E-2</v>
      </c>
      <c r="F7" s="272">
        <v>1.2707380000000001E-2</v>
      </c>
      <c r="G7" s="272">
        <v>1.4017669999999999E-2</v>
      </c>
      <c r="H7" s="272">
        <v>1.6377320000000001E-2</v>
      </c>
      <c r="I7" s="272">
        <v>1.773578E-2</v>
      </c>
      <c r="J7" s="272">
        <v>1.793055E-2</v>
      </c>
      <c r="K7" s="272">
        <v>1.6490029999999999E-2</v>
      </c>
      <c r="L7" s="272">
        <v>1.5106100000000001E-2</v>
      </c>
      <c r="M7" s="272">
        <v>1.5018500000000001E-2</v>
      </c>
      <c r="N7" s="272">
        <v>1.6337830000000001E-2</v>
      </c>
      <c r="O7" s="272">
        <v>1.7125310000000001E-2</v>
      </c>
      <c r="P7" s="272">
        <v>1.530046E-2</v>
      </c>
      <c r="Q7" s="272">
        <v>1.6976689999999999E-2</v>
      </c>
      <c r="R7" s="272">
        <v>1.3649649999999999E-2</v>
      </c>
      <c r="S7" s="272">
        <v>1.533662E-2</v>
      </c>
      <c r="T7" s="272">
        <v>1.6784520000000001E-2</v>
      </c>
      <c r="U7" s="272">
        <v>1.844757E-2</v>
      </c>
      <c r="V7" s="272">
        <v>1.9908579999999999E-2</v>
      </c>
      <c r="W7" s="272">
        <v>1.8035789999999999E-2</v>
      </c>
      <c r="X7" s="272">
        <v>1.752225E-2</v>
      </c>
      <c r="Y7" s="272">
        <v>1.852825E-2</v>
      </c>
      <c r="Z7" s="272">
        <v>1.981047E-2</v>
      </c>
      <c r="AA7" s="272">
        <v>2.1381020000000001E-2</v>
      </c>
      <c r="AB7" s="272">
        <v>1.9968119999999999E-2</v>
      </c>
      <c r="AC7" s="272">
        <v>2.2135519999999999E-2</v>
      </c>
      <c r="AD7" s="272">
        <v>1.809991E-2</v>
      </c>
      <c r="AE7" s="272">
        <v>1.7285399999999999E-2</v>
      </c>
      <c r="AF7" s="272">
        <v>2.185467E-2</v>
      </c>
      <c r="AG7" s="272">
        <v>2.2763729999999999E-2</v>
      </c>
      <c r="AH7" s="272">
        <v>2.257642E-2</v>
      </c>
      <c r="AI7" s="272">
        <v>2.0837250000000002E-2</v>
      </c>
      <c r="AJ7" s="272">
        <v>2.027851E-2</v>
      </c>
      <c r="AK7" s="272">
        <v>2.1604410000000001E-2</v>
      </c>
      <c r="AL7" s="272">
        <v>2.2468309999999998E-2</v>
      </c>
      <c r="AM7" s="272">
        <v>2.2295209999999999E-2</v>
      </c>
      <c r="AN7" s="272">
        <v>2.084252E-2</v>
      </c>
      <c r="AO7" s="272">
        <v>2.0090150000000001E-2</v>
      </c>
      <c r="AP7" s="272">
        <v>1.7260770000000002E-2</v>
      </c>
      <c r="AQ7" s="272">
        <v>1.9298909999999999E-2</v>
      </c>
      <c r="AR7" s="272">
        <v>2.096247E-2</v>
      </c>
      <c r="AS7" s="272">
        <v>2.3446249999999998E-2</v>
      </c>
      <c r="AT7" s="272">
        <v>2.3662989999999998E-2</v>
      </c>
      <c r="AU7" s="272">
        <v>1.988032E-2</v>
      </c>
      <c r="AV7" s="272">
        <v>1.8122322E-2</v>
      </c>
      <c r="AW7" s="272">
        <v>1.9829975E-2</v>
      </c>
      <c r="AX7" s="272">
        <v>2.13373E-2</v>
      </c>
      <c r="AY7" s="272">
        <v>2.13898E-2</v>
      </c>
      <c r="AZ7" s="360">
        <v>2.0064499999999999E-2</v>
      </c>
      <c r="BA7" s="360">
        <v>2.0013900000000001E-2</v>
      </c>
      <c r="BB7" s="360">
        <v>1.6478400000000001E-2</v>
      </c>
      <c r="BC7" s="360">
        <v>1.81142E-2</v>
      </c>
      <c r="BD7" s="360">
        <v>2.1518300000000001E-2</v>
      </c>
      <c r="BE7" s="360">
        <v>2.3347E-2</v>
      </c>
      <c r="BF7" s="360">
        <v>2.41094E-2</v>
      </c>
      <c r="BG7" s="360">
        <v>2.13846E-2</v>
      </c>
      <c r="BH7" s="360">
        <v>1.9340300000000001E-2</v>
      </c>
      <c r="BI7" s="360">
        <v>2.0274199999999999E-2</v>
      </c>
      <c r="BJ7" s="360">
        <v>2.25548E-2</v>
      </c>
      <c r="BK7" s="360">
        <v>2.2133900000000001E-2</v>
      </c>
      <c r="BL7" s="360">
        <v>2.0282600000000001E-2</v>
      </c>
      <c r="BM7" s="360">
        <v>2.09745E-2</v>
      </c>
      <c r="BN7" s="360">
        <v>1.73011E-2</v>
      </c>
      <c r="BO7" s="360">
        <v>1.8956500000000001E-2</v>
      </c>
      <c r="BP7" s="360">
        <v>2.23474E-2</v>
      </c>
      <c r="BQ7" s="360">
        <v>2.4181999999999999E-2</v>
      </c>
      <c r="BR7" s="360">
        <v>2.48857E-2</v>
      </c>
      <c r="BS7" s="360">
        <v>2.23999E-2</v>
      </c>
      <c r="BT7" s="360">
        <v>2.0284900000000002E-2</v>
      </c>
      <c r="BU7" s="360">
        <v>2.1315299999999999E-2</v>
      </c>
      <c r="BV7" s="360">
        <v>2.33487E-2</v>
      </c>
    </row>
    <row r="8" spans="1:74" ht="12" customHeight="1" x14ac:dyDescent="0.2">
      <c r="A8" s="557" t="s">
        <v>790</v>
      </c>
      <c r="B8" s="604" t="s">
        <v>1060</v>
      </c>
      <c r="C8" s="272">
        <v>2.1706099999999999E-2</v>
      </c>
      <c r="D8" s="272">
        <v>1.989022E-2</v>
      </c>
      <c r="E8" s="272">
        <v>2.1808330000000001E-2</v>
      </c>
      <c r="F8" s="272">
        <v>2.0508390000000001E-2</v>
      </c>
      <c r="G8" s="272">
        <v>2.180646E-2</v>
      </c>
      <c r="H8" s="272">
        <v>2.1540480000000001E-2</v>
      </c>
      <c r="I8" s="272">
        <v>2.2667779999999998E-2</v>
      </c>
      <c r="J8" s="272">
        <v>2.2540270000000001E-2</v>
      </c>
      <c r="K8" s="272">
        <v>2.1239930000000001E-2</v>
      </c>
      <c r="L8" s="272">
        <v>2.248499E-2</v>
      </c>
      <c r="M8" s="272">
        <v>2.254221E-2</v>
      </c>
      <c r="N8" s="272">
        <v>2.371759E-2</v>
      </c>
      <c r="O8" s="272">
        <v>2.1959019999999999E-2</v>
      </c>
      <c r="P8" s="272">
        <v>1.941056E-2</v>
      </c>
      <c r="Q8" s="272">
        <v>2.251949E-2</v>
      </c>
      <c r="R8" s="272">
        <v>2.0908670000000001E-2</v>
      </c>
      <c r="S8" s="272">
        <v>2.211107E-2</v>
      </c>
      <c r="T8" s="272">
        <v>2.177142E-2</v>
      </c>
      <c r="U8" s="272">
        <v>2.243738E-2</v>
      </c>
      <c r="V8" s="272">
        <v>2.250957E-2</v>
      </c>
      <c r="W8" s="272">
        <v>2.124844E-2</v>
      </c>
      <c r="X8" s="272">
        <v>2.1597330000000001E-2</v>
      </c>
      <c r="Y8" s="272">
        <v>2.203105E-2</v>
      </c>
      <c r="Z8" s="272">
        <v>2.3680920000000001E-2</v>
      </c>
      <c r="AA8" s="272">
        <v>2.3961909999999999E-2</v>
      </c>
      <c r="AB8" s="272">
        <v>2.2165649999999999E-2</v>
      </c>
      <c r="AC8" s="272">
        <v>2.4082860000000001E-2</v>
      </c>
      <c r="AD8" s="272">
        <v>2.3140609999999999E-2</v>
      </c>
      <c r="AE8" s="272">
        <v>2.379148E-2</v>
      </c>
      <c r="AF8" s="272">
        <v>2.3510659999999999E-2</v>
      </c>
      <c r="AG8" s="272">
        <v>2.4823439999999999E-2</v>
      </c>
      <c r="AH8" s="272">
        <v>2.3863390000000002E-2</v>
      </c>
      <c r="AI8" s="272">
        <v>2.238915E-2</v>
      </c>
      <c r="AJ8" s="272">
        <v>2.2124729999999999E-2</v>
      </c>
      <c r="AK8" s="272">
        <v>2.202308E-2</v>
      </c>
      <c r="AL8" s="272">
        <v>2.3012580000000001E-2</v>
      </c>
      <c r="AM8" s="272">
        <v>2.4101899999999999E-2</v>
      </c>
      <c r="AN8" s="272">
        <v>2.086911E-2</v>
      </c>
      <c r="AO8" s="272">
        <v>2.2249399999999999E-2</v>
      </c>
      <c r="AP8" s="272">
        <v>2.150463E-2</v>
      </c>
      <c r="AQ8" s="272">
        <v>2.2170200000000001E-2</v>
      </c>
      <c r="AR8" s="272">
        <v>2.2393710000000001E-2</v>
      </c>
      <c r="AS8" s="272">
        <v>2.4510759999999999E-2</v>
      </c>
      <c r="AT8" s="272">
        <v>2.373544E-2</v>
      </c>
      <c r="AU8" s="272">
        <v>2.13723E-2</v>
      </c>
      <c r="AV8" s="272">
        <v>2.2639003000000001E-2</v>
      </c>
      <c r="AW8" s="272">
        <v>2.3215113999999999E-2</v>
      </c>
      <c r="AX8" s="272">
        <v>2.38663E-2</v>
      </c>
      <c r="AY8" s="272">
        <v>2.28884E-2</v>
      </c>
      <c r="AZ8" s="360">
        <v>2.1453900000000001E-2</v>
      </c>
      <c r="BA8" s="360">
        <v>2.2788699999999999E-2</v>
      </c>
      <c r="BB8" s="360">
        <v>2.1760700000000001E-2</v>
      </c>
      <c r="BC8" s="360">
        <v>2.26232E-2</v>
      </c>
      <c r="BD8" s="360">
        <v>2.2856700000000001E-2</v>
      </c>
      <c r="BE8" s="360">
        <v>2.4055699999999999E-2</v>
      </c>
      <c r="BF8" s="360">
        <v>2.3830299999999999E-2</v>
      </c>
      <c r="BG8" s="360">
        <v>2.2224899999999999E-2</v>
      </c>
      <c r="BH8" s="360">
        <v>2.2172600000000001E-2</v>
      </c>
      <c r="BI8" s="360">
        <v>2.23994E-2</v>
      </c>
      <c r="BJ8" s="360">
        <v>2.3335600000000001E-2</v>
      </c>
      <c r="BK8" s="360">
        <v>2.26004E-2</v>
      </c>
      <c r="BL8" s="360">
        <v>2.0479299999999999E-2</v>
      </c>
      <c r="BM8" s="360">
        <v>2.2709799999999999E-2</v>
      </c>
      <c r="BN8" s="360">
        <v>2.18216E-2</v>
      </c>
      <c r="BO8" s="360">
        <v>2.2631499999999999E-2</v>
      </c>
      <c r="BP8" s="360">
        <v>2.2859899999999999E-2</v>
      </c>
      <c r="BQ8" s="360">
        <v>2.4021899999999999E-2</v>
      </c>
      <c r="BR8" s="360">
        <v>2.38318E-2</v>
      </c>
      <c r="BS8" s="360">
        <v>2.2190000000000001E-2</v>
      </c>
      <c r="BT8" s="360">
        <v>2.2105799999999998E-2</v>
      </c>
      <c r="BU8" s="360">
        <v>2.2349000000000001E-2</v>
      </c>
      <c r="BV8" s="360">
        <v>2.3191900000000001E-2</v>
      </c>
    </row>
    <row r="9" spans="1:74" ht="12" customHeight="1" x14ac:dyDescent="0.2">
      <c r="A9" s="602" t="s">
        <v>109</v>
      </c>
      <c r="B9" s="604" t="s">
        <v>616</v>
      </c>
      <c r="C9" s="272">
        <v>0.12964873662000001</v>
      </c>
      <c r="D9" s="272">
        <v>0.10510854906</v>
      </c>
      <c r="E9" s="272">
        <v>0.13340712460000001</v>
      </c>
      <c r="F9" s="272">
        <v>0.12087186287</v>
      </c>
      <c r="G9" s="272">
        <v>0.1192831536</v>
      </c>
      <c r="H9" s="272">
        <v>0.11387728542</v>
      </c>
      <c r="I9" s="272">
        <v>8.3910497114999996E-2</v>
      </c>
      <c r="J9" s="272">
        <v>8.0554875430999998E-2</v>
      </c>
      <c r="K9" s="272">
        <v>8.3599715402999999E-2</v>
      </c>
      <c r="L9" s="272">
        <v>0.1201714783</v>
      </c>
      <c r="M9" s="272">
        <v>0.11078825421999999</v>
      </c>
      <c r="N9" s="272">
        <v>0.13814315175</v>
      </c>
      <c r="O9" s="272">
        <v>0.14016473869000001</v>
      </c>
      <c r="P9" s="272">
        <v>0.1338726959</v>
      </c>
      <c r="Q9" s="272">
        <v>0.14985515020000001</v>
      </c>
      <c r="R9" s="272">
        <v>0.16622795949999999</v>
      </c>
      <c r="S9" s="272">
        <v>0.15444112055000001</v>
      </c>
      <c r="T9" s="272">
        <v>0.13076460103000001</v>
      </c>
      <c r="U9" s="272">
        <v>0.10551507845999999</v>
      </c>
      <c r="V9" s="272">
        <v>9.1634104512000006E-2</v>
      </c>
      <c r="W9" s="272">
        <v>0.11103148118</v>
      </c>
      <c r="X9" s="272">
        <v>0.12967160235</v>
      </c>
      <c r="Y9" s="272">
        <v>0.15025761221</v>
      </c>
      <c r="Z9" s="272">
        <v>0.13279395358000001</v>
      </c>
      <c r="AA9" s="272">
        <v>0.17028527605999999</v>
      </c>
      <c r="AB9" s="272">
        <v>0.13319122689999999</v>
      </c>
      <c r="AC9" s="272">
        <v>0.16864341534999999</v>
      </c>
      <c r="AD9" s="272">
        <v>0.17719984688000001</v>
      </c>
      <c r="AE9" s="272">
        <v>0.14835984173</v>
      </c>
      <c r="AF9" s="272">
        <v>0.15022154637999999</v>
      </c>
      <c r="AG9" s="272">
        <v>0.11587078029</v>
      </c>
      <c r="AH9" s="272">
        <v>9.6702844077E-2</v>
      </c>
      <c r="AI9" s="272">
        <v>0.10952738869</v>
      </c>
      <c r="AJ9" s="272">
        <v>0.13790833582000001</v>
      </c>
      <c r="AK9" s="272">
        <v>0.17935292676</v>
      </c>
      <c r="AL9" s="272">
        <v>0.13985158863</v>
      </c>
      <c r="AM9" s="272">
        <v>0.14510437768000001</v>
      </c>
      <c r="AN9" s="272">
        <v>0.14219330607</v>
      </c>
      <c r="AO9" s="272">
        <v>0.14575358009</v>
      </c>
      <c r="AP9" s="272">
        <v>0.16950547173</v>
      </c>
      <c r="AQ9" s="272">
        <v>0.16320752198999999</v>
      </c>
      <c r="AR9" s="272">
        <v>0.12769147335</v>
      </c>
      <c r="AS9" s="272">
        <v>0.12974192348999999</v>
      </c>
      <c r="AT9" s="272">
        <v>0.12389427855</v>
      </c>
      <c r="AU9" s="272">
        <v>0.13176963851000001</v>
      </c>
      <c r="AV9" s="272">
        <v>0.15583153119000001</v>
      </c>
      <c r="AW9" s="272">
        <v>0.18723640616000001</v>
      </c>
      <c r="AX9" s="272">
        <v>0.1744792</v>
      </c>
      <c r="AY9" s="272">
        <v>0.17759639999999999</v>
      </c>
      <c r="AZ9" s="360">
        <v>0.16211880000000001</v>
      </c>
      <c r="BA9" s="360">
        <v>0.1892211</v>
      </c>
      <c r="BB9" s="360">
        <v>0.2019609</v>
      </c>
      <c r="BC9" s="360">
        <v>0.191694</v>
      </c>
      <c r="BD9" s="360">
        <v>0.17271310000000001</v>
      </c>
      <c r="BE9" s="360">
        <v>0.14296229999999999</v>
      </c>
      <c r="BF9" s="360">
        <v>0.13445119999999999</v>
      </c>
      <c r="BG9" s="360">
        <v>0.1413372</v>
      </c>
      <c r="BH9" s="360">
        <v>0.16965089999999999</v>
      </c>
      <c r="BI9" s="360">
        <v>0.17874770000000001</v>
      </c>
      <c r="BJ9" s="360">
        <v>0.1845984</v>
      </c>
      <c r="BK9" s="360">
        <v>0.1910982</v>
      </c>
      <c r="BL9" s="360">
        <v>0.16894110000000001</v>
      </c>
      <c r="BM9" s="360">
        <v>0.20545099999999999</v>
      </c>
      <c r="BN9" s="360">
        <v>0.21876129999999999</v>
      </c>
      <c r="BO9" s="360">
        <v>0.20691789999999999</v>
      </c>
      <c r="BP9" s="360">
        <v>0.1853543</v>
      </c>
      <c r="BQ9" s="360">
        <v>0.15372340000000001</v>
      </c>
      <c r="BR9" s="360">
        <v>0.14438239999999999</v>
      </c>
      <c r="BS9" s="360">
        <v>0.15190609999999999</v>
      </c>
      <c r="BT9" s="360">
        <v>0.1848207</v>
      </c>
      <c r="BU9" s="360">
        <v>0.19319500000000001</v>
      </c>
      <c r="BV9" s="360">
        <v>0.19933029999999999</v>
      </c>
    </row>
    <row r="10" spans="1:74" ht="12" customHeight="1" x14ac:dyDescent="0.2">
      <c r="A10" s="602" t="s">
        <v>69</v>
      </c>
      <c r="B10" s="604" t="s">
        <v>614</v>
      </c>
      <c r="C10" s="272">
        <v>1.202107E-2</v>
      </c>
      <c r="D10" s="272">
        <v>1.135569E-2</v>
      </c>
      <c r="E10" s="272">
        <v>1.2229439999999999E-2</v>
      </c>
      <c r="F10" s="272">
        <v>1.187877E-2</v>
      </c>
      <c r="G10" s="272">
        <v>1.2408779999999999E-2</v>
      </c>
      <c r="H10" s="272">
        <v>1.2156480000000001E-2</v>
      </c>
      <c r="I10" s="272">
        <v>1.256726E-2</v>
      </c>
      <c r="J10" s="272">
        <v>1.24073E-2</v>
      </c>
      <c r="K10" s="272">
        <v>1.2370610000000001E-2</v>
      </c>
      <c r="L10" s="272">
        <v>1.264814E-2</v>
      </c>
      <c r="M10" s="272">
        <v>1.28185E-2</v>
      </c>
      <c r="N10" s="272">
        <v>1.322957E-2</v>
      </c>
      <c r="O10" s="272">
        <v>1.318449E-2</v>
      </c>
      <c r="P10" s="272">
        <v>1.1794870000000001E-2</v>
      </c>
      <c r="Q10" s="272">
        <v>1.314953E-2</v>
      </c>
      <c r="R10" s="272">
        <v>1.215669E-2</v>
      </c>
      <c r="S10" s="272">
        <v>1.247683E-2</v>
      </c>
      <c r="T10" s="272">
        <v>1.219578E-2</v>
      </c>
      <c r="U10" s="272">
        <v>1.275515E-2</v>
      </c>
      <c r="V10" s="272">
        <v>1.261733E-2</v>
      </c>
      <c r="W10" s="272">
        <v>1.2396559999999999E-2</v>
      </c>
      <c r="X10" s="272">
        <v>1.3009099999999999E-2</v>
      </c>
      <c r="Y10" s="272">
        <v>1.1739970000000001E-2</v>
      </c>
      <c r="Z10" s="272">
        <v>1.302933E-2</v>
      </c>
      <c r="AA10" s="272">
        <v>1.2886170000000001E-2</v>
      </c>
      <c r="AB10" s="272">
        <v>1.147024E-2</v>
      </c>
      <c r="AC10" s="272">
        <v>1.2721150000000001E-2</v>
      </c>
      <c r="AD10" s="272">
        <v>1.249166E-2</v>
      </c>
      <c r="AE10" s="272">
        <v>1.267071E-2</v>
      </c>
      <c r="AF10" s="272">
        <v>1.229995E-2</v>
      </c>
      <c r="AG10" s="272">
        <v>1.2549100000000001E-2</v>
      </c>
      <c r="AH10" s="272">
        <v>1.2640749999999999E-2</v>
      </c>
      <c r="AI10" s="272">
        <v>1.243446E-2</v>
      </c>
      <c r="AJ10" s="272">
        <v>1.2791749999999999E-2</v>
      </c>
      <c r="AK10" s="272">
        <v>1.295704E-2</v>
      </c>
      <c r="AL10" s="272">
        <v>1.307621E-2</v>
      </c>
      <c r="AM10" s="272">
        <v>1.4122849999999999E-2</v>
      </c>
      <c r="AN10" s="272">
        <v>1.288391E-2</v>
      </c>
      <c r="AO10" s="272">
        <v>1.3942309999999999E-2</v>
      </c>
      <c r="AP10" s="272">
        <v>1.2814799999999999E-2</v>
      </c>
      <c r="AQ10" s="272">
        <v>1.393867E-2</v>
      </c>
      <c r="AR10" s="272">
        <v>1.321583E-2</v>
      </c>
      <c r="AS10" s="272">
        <v>1.374766E-2</v>
      </c>
      <c r="AT10" s="272">
        <v>1.3629779999999999E-2</v>
      </c>
      <c r="AU10" s="272">
        <v>1.233482E-2</v>
      </c>
      <c r="AV10" s="272">
        <v>1.3086884E-2</v>
      </c>
      <c r="AW10" s="272">
        <v>1.3165118999999999E-2</v>
      </c>
      <c r="AX10" s="272">
        <v>1.40067E-2</v>
      </c>
      <c r="AY10" s="272">
        <v>1.42621E-2</v>
      </c>
      <c r="AZ10" s="360">
        <v>1.31862E-2</v>
      </c>
      <c r="BA10" s="360">
        <v>1.41131E-2</v>
      </c>
      <c r="BB10" s="360">
        <v>1.3321100000000001E-2</v>
      </c>
      <c r="BC10" s="360">
        <v>1.37594E-2</v>
      </c>
      <c r="BD10" s="360">
        <v>1.3667199999999999E-2</v>
      </c>
      <c r="BE10" s="360">
        <v>1.4114399999999999E-2</v>
      </c>
      <c r="BF10" s="360">
        <v>1.4061199999999999E-2</v>
      </c>
      <c r="BG10" s="360">
        <v>1.36045E-2</v>
      </c>
      <c r="BH10" s="360">
        <v>1.39864E-2</v>
      </c>
      <c r="BI10" s="360">
        <v>1.3672500000000001E-2</v>
      </c>
      <c r="BJ10" s="360">
        <v>1.43378E-2</v>
      </c>
      <c r="BK10" s="360">
        <v>1.44812E-2</v>
      </c>
      <c r="BL10" s="360">
        <v>1.2863599999999999E-2</v>
      </c>
      <c r="BM10" s="360">
        <v>1.42106E-2</v>
      </c>
      <c r="BN10" s="360">
        <v>1.3384E-2</v>
      </c>
      <c r="BO10" s="360">
        <v>1.38028E-2</v>
      </c>
      <c r="BP10" s="360">
        <v>1.3695499999999999E-2</v>
      </c>
      <c r="BQ10" s="360">
        <v>1.41344E-2</v>
      </c>
      <c r="BR10" s="360">
        <v>1.40757E-2</v>
      </c>
      <c r="BS10" s="360">
        <v>1.36154E-2</v>
      </c>
      <c r="BT10" s="360">
        <v>1.39959E-2</v>
      </c>
      <c r="BU10" s="360">
        <v>1.36778E-2</v>
      </c>
      <c r="BV10" s="360">
        <v>1.43395E-2</v>
      </c>
    </row>
    <row r="11" spans="1:74" ht="12" customHeight="1" x14ac:dyDescent="0.2">
      <c r="A11" s="602" t="s">
        <v>979</v>
      </c>
      <c r="B11" s="604" t="s">
        <v>615</v>
      </c>
      <c r="C11" s="272">
        <v>8.6763574529000003E-4</v>
      </c>
      <c r="D11" s="272">
        <v>1.2285321198000001E-3</v>
      </c>
      <c r="E11" s="272">
        <v>2.1062755698999999E-3</v>
      </c>
      <c r="F11" s="272">
        <v>2.9014985328999999E-3</v>
      </c>
      <c r="G11" s="272">
        <v>4.2360989005999997E-3</v>
      </c>
      <c r="H11" s="272">
        <v>4.8340685249999996E-3</v>
      </c>
      <c r="I11" s="272">
        <v>4.6776167588000002E-3</v>
      </c>
      <c r="J11" s="272">
        <v>4.2343003100000004E-3</v>
      </c>
      <c r="K11" s="272">
        <v>4.1773934404999999E-3</v>
      </c>
      <c r="L11" s="272">
        <v>3.9492804847000001E-3</v>
      </c>
      <c r="M11" s="272">
        <v>3.1893248929999998E-3</v>
      </c>
      <c r="N11" s="272">
        <v>3.222981158E-3</v>
      </c>
      <c r="O11" s="272">
        <v>2.8535066329000002E-3</v>
      </c>
      <c r="P11" s="272">
        <v>3.9669516300999998E-3</v>
      </c>
      <c r="Q11" s="272">
        <v>5.6742645797999997E-3</v>
      </c>
      <c r="R11" s="272">
        <v>6.0889917863000001E-3</v>
      </c>
      <c r="S11" s="272">
        <v>6.8864187785999996E-3</v>
      </c>
      <c r="T11" s="272">
        <v>7.9863004307E-3</v>
      </c>
      <c r="U11" s="272">
        <v>7.6069913479999999E-3</v>
      </c>
      <c r="V11" s="272">
        <v>8.6932371240000007E-3</v>
      </c>
      <c r="W11" s="272">
        <v>8.7250518715999998E-3</v>
      </c>
      <c r="X11" s="272">
        <v>9.0828120866000006E-3</v>
      </c>
      <c r="Y11" s="272">
        <v>7.5997725007999999E-3</v>
      </c>
      <c r="Z11" s="272">
        <v>7.8578704011999997E-3</v>
      </c>
      <c r="AA11" s="272">
        <v>6.9850763558000004E-3</v>
      </c>
      <c r="AB11" s="272">
        <v>7.7451829378999996E-3</v>
      </c>
      <c r="AC11" s="272">
        <v>1.2241956700000001E-2</v>
      </c>
      <c r="AD11" s="272">
        <v>1.3825817811E-2</v>
      </c>
      <c r="AE11" s="272">
        <v>1.6273630747999999E-2</v>
      </c>
      <c r="AF11" s="272">
        <v>1.7916619458000001E-2</v>
      </c>
      <c r="AG11" s="272">
        <v>1.6636084368000001E-2</v>
      </c>
      <c r="AH11" s="272">
        <v>1.7497081227999998E-2</v>
      </c>
      <c r="AI11" s="272">
        <v>1.7085279429999999E-2</v>
      </c>
      <c r="AJ11" s="272">
        <v>1.5986222045000002E-2</v>
      </c>
      <c r="AK11" s="272">
        <v>1.2855314562E-2</v>
      </c>
      <c r="AL11" s="272">
        <v>9.6178994310000005E-3</v>
      </c>
      <c r="AM11" s="272">
        <v>1.1349307653999999E-2</v>
      </c>
      <c r="AN11" s="272">
        <v>1.5212415848E-2</v>
      </c>
      <c r="AO11" s="272">
        <v>2.0841844405000001E-2</v>
      </c>
      <c r="AP11" s="272">
        <v>2.3862668268000001E-2</v>
      </c>
      <c r="AQ11" s="272">
        <v>2.4179051848999999E-2</v>
      </c>
      <c r="AR11" s="272">
        <v>2.5224167778999999E-2</v>
      </c>
      <c r="AS11" s="272">
        <v>2.5597607373999999E-2</v>
      </c>
      <c r="AT11" s="272">
        <v>2.633062966E-2</v>
      </c>
      <c r="AU11" s="272">
        <v>2.1869934508E-2</v>
      </c>
      <c r="AV11" s="272">
        <v>1.8815762765000001E-2</v>
      </c>
      <c r="AW11" s="272">
        <v>1.7572262120000001E-2</v>
      </c>
      <c r="AX11" s="272">
        <v>1.07443E-2</v>
      </c>
      <c r="AY11" s="272">
        <v>9.6766700000000001E-3</v>
      </c>
      <c r="AZ11" s="360">
        <v>1.3827900000000001E-2</v>
      </c>
      <c r="BA11" s="360">
        <v>2.1939E-2</v>
      </c>
      <c r="BB11" s="360">
        <v>2.6572800000000001E-2</v>
      </c>
      <c r="BC11" s="360">
        <v>3.0847599999999999E-2</v>
      </c>
      <c r="BD11" s="360">
        <v>3.35272E-2</v>
      </c>
      <c r="BE11" s="360">
        <v>3.2372400000000003E-2</v>
      </c>
      <c r="BF11" s="360">
        <v>3.4458700000000002E-2</v>
      </c>
      <c r="BG11" s="360">
        <v>3.31971E-2</v>
      </c>
      <c r="BH11" s="360">
        <v>2.8917100000000001E-2</v>
      </c>
      <c r="BI11" s="360">
        <v>2.3623399999999999E-2</v>
      </c>
      <c r="BJ11" s="360">
        <v>1.9343200000000001E-2</v>
      </c>
      <c r="BK11" s="360">
        <v>1.7271399999999999E-2</v>
      </c>
      <c r="BL11" s="360">
        <v>2.2568299999999999E-2</v>
      </c>
      <c r="BM11" s="360">
        <v>3.6153400000000002E-2</v>
      </c>
      <c r="BN11" s="360">
        <v>4.2598799999999999E-2</v>
      </c>
      <c r="BO11" s="360">
        <v>4.9316100000000002E-2</v>
      </c>
      <c r="BP11" s="360">
        <v>5.1005700000000001E-2</v>
      </c>
      <c r="BQ11" s="360">
        <v>4.7591599999999998E-2</v>
      </c>
      <c r="BR11" s="360">
        <v>4.8280499999999997E-2</v>
      </c>
      <c r="BS11" s="360">
        <v>4.2724199999999997E-2</v>
      </c>
      <c r="BT11" s="360">
        <v>3.5047599999999998E-2</v>
      </c>
      <c r="BU11" s="360">
        <v>2.7840199999999999E-2</v>
      </c>
      <c r="BV11" s="360">
        <v>1.9912800000000001E-2</v>
      </c>
    </row>
    <row r="12" spans="1:74" ht="12" customHeight="1" x14ac:dyDescent="0.2">
      <c r="A12" s="603" t="s">
        <v>239</v>
      </c>
      <c r="B12" s="604" t="s">
        <v>501</v>
      </c>
      <c r="C12" s="272">
        <v>0.39832649135999998</v>
      </c>
      <c r="D12" s="272">
        <v>0.34431842618000003</v>
      </c>
      <c r="E12" s="272">
        <v>0.42945440317</v>
      </c>
      <c r="F12" s="272">
        <v>0.41736271641</v>
      </c>
      <c r="G12" s="272">
        <v>0.4422681665</v>
      </c>
      <c r="H12" s="272">
        <v>0.42078716895000001</v>
      </c>
      <c r="I12" s="272">
        <v>0.39232345787</v>
      </c>
      <c r="J12" s="272">
        <v>0.35539393674000003</v>
      </c>
      <c r="K12" s="272">
        <v>0.30386463683999998</v>
      </c>
      <c r="L12" s="272">
        <v>0.32952866778000001</v>
      </c>
      <c r="M12" s="272">
        <v>0.34057148010999999</v>
      </c>
      <c r="N12" s="272">
        <v>0.41157273691000001</v>
      </c>
      <c r="O12" s="272">
        <v>0.42905181832</v>
      </c>
      <c r="P12" s="272">
        <v>0.37565366553000001</v>
      </c>
      <c r="Q12" s="272">
        <v>0.40116784577999998</v>
      </c>
      <c r="R12" s="272">
        <v>0.45605420128000002</v>
      </c>
      <c r="S12" s="272">
        <v>0.47952232133</v>
      </c>
      <c r="T12" s="272">
        <v>0.44759726546</v>
      </c>
      <c r="U12" s="272">
        <v>0.42369325981</v>
      </c>
      <c r="V12" s="272">
        <v>0.35943910264000001</v>
      </c>
      <c r="W12" s="272">
        <v>0.33095479104999997</v>
      </c>
      <c r="X12" s="272">
        <v>0.35267904543</v>
      </c>
      <c r="Y12" s="272">
        <v>0.37682385970999999</v>
      </c>
      <c r="Z12" s="272">
        <v>0.39565437798999997</v>
      </c>
      <c r="AA12" s="272">
        <v>0.44072688341999999</v>
      </c>
      <c r="AB12" s="272">
        <v>0.35949422983000001</v>
      </c>
      <c r="AC12" s="272">
        <v>0.47013292904999998</v>
      </c>
      <c r="AD12" s="272">
        <v>0.48623585869000002</v>
      </c>
      <c r="AE12" s="272">
        <v>0.47036249048000001</v>
      </c>
      <c r="AF12" s="272">
        <v>0.47043926683999998</v>
      </c>
      <c r="AG12" s="272">
        <v>0.42415485066000003</v>
      </c>
      <c r="AH12" s="272">
        <v>0.36131912330999999</v>
      </c>
      <c r="AI12" s="272">
        <v>0.33479409811999999</v>
      </c>
      <c r="AJ12" s="272">
        <v>0.37189209486000002</v>
      </c>
      <c r="AK12" s="272">
        <v>0.42552898032000003</v>
      </c>
      <c r="AL12" s="272">
        <v>0.41985131106000001</v>
      </c>
      <c r="AM12" s="272">
        <v>0.45038903832999999</v>
      </c>
      <c r="AN12" s="272">
        <v>0.42791076190999999</v>
      </c>
      <c r="AO12" s="272">
        <v>0.45876549849999998</v>
      </c>
      <c r="AP12" s="272">
        <v>0.45885235200000002</v>
      </c>
      <c r="AQ12" s="272">
        <v>0.43428435984000002</v>
      </c>
      <c r="AR12" s="272">
        <v>0.39996882912999998</v>
      </c>
      <c r="AS12" s="272">
        <v>0.41691529986999998</v>
      </c>
      <c r="AT12" s="272">
        <v>0.39593664520999999</v>
      </c>
      <c r="AU12" s="272">
        <v>0.36124668902000001</v>
      </c>
      <c r="AV12" s="272">
        <v>0.38687994896</v>
      </c>
      <c r="AW12" s="272">
        <v>0.44437597627999997</v>
      </c>
      <c r="AX12" s="272">
        <v>0.42832520000000002</v>
      </c>
      <c r="AY12" s="272">
        <v>0.45202607</v>
      </c>
      <c r="AZ12" s="360">
        <v>0.39932859999999998</v>
      </c>
      <c r="BA12" s="360">
        <v>0.46178560000000002</v>
      </c>
      <c r="BB12" s="360">
        <v>0.50311790000000001</v>
      </c>
      <c r="BC12" s="360">
        <v>0.51448970000000005</v>
      </c>
      <c r="BD12" s="360">
        <v>0.50794570000000006</v>
      </c>
      <c r="BE12" s="360">
        <v>0.49355700000000002</v>
      </c>
      <c r="BF12" s="360">
        <v>0.44632719999999998</v>
      </c>
      <c r="BG12" s="360">
        <v>0.38477319999999998</v>
      </c>
      <c r="BH12" s="360">
        <v>0.4240275</v>
      </c>
      <c r="BI12" s="360">
        <v>0.43817800000000001</v>
      </c>
      <c r="BJ12" s="360">
        <v>0.44770880000000002</v>
      </c>
      <c r="BK12" s="360">
        <v>0.48899500000000001</v>
      </c>
      <c r="BL12" s="360">
        <v>0.42784309999999998</v>
      </c>
      <c r="BM12" s="360">
        <v>0.51399689999999998</v>
      </c>
      <c r="BN12" s="360">
        <v>0.54964659999999999</v>
      </c>
      <c r="BO12" s="360">
        <v>0.56900700000000004</v>
      </c>
      <c r="BP12" s="360">
        <v>0.55599180000000004</v>
      </c>
      <c r="BQ12" s="360">
        <v>0.53287450000000003</v>
      </c>
      <c r="BR12" s="360">
        <v>0.4852938</v>
      </c>
      <c r="BS12" s="360">
        <v>0.41406860000000001</v>
      </c>
      <c r="BT12" s="360">
        <v>0.44647599999999998</v>
      </c>
      <c r="BU12" s="360">
        <v>0.46423360000000002</v>
      </c>
      <c r="BV12" s="360">
        <v>0.48014449999999997</v>
      </c>
    </row>
    <row r="13" spans="1:74" ht="12" customHeight="1" x14ac:dyDescent="0.2">
      <c r="A13" s="603"/>
      <c r="B13" s="170" t="s">
        <v>502</v>
      </c>
      <c r="C13" s="238"/>
      <c r="D13" s="238"/>
      <c r="E13" s="238"/>
      <c r="F13" s="238"/>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361"/>
      <c r="BA13" s="361"/>
      <c r="BB13" s="361"/>
      <c r="BC13" s="361"/>
      <c r="BD13" s="361"/>
      <c r="BE13" s="361"/>
      <c r="BF13" s="361"/>
      <c r="BG13" s="361"/>
      <c r="BH13" s="361"/>
      <c r="BI13" s="361"/>
      <c r="BJ13" s="361"/>
      <c r="BK13" s="361"/>
      <c r="BL13" s="361"/>
      <c r="BM13" s="361"/>
      <c r="BN13" s="361"/>
      <c r="BO13" s="361"/>
      <c r="BP13" s="361"/>
      <c r="BQ13" s="361"/>
      <c r="BR13" s="361"/>
      <c r="BS13" s="361"/>
      <c r="BT13" s="361"/>
      <c r="BU13" s="361"/>
      <c r="BV13" s="361"/>
    </row>
    <row r="14" spans="1:74" ht="12" customHeight="1" x14ac:dyDescent="0.2">
      <c r="A14" s="603" t="s">
        <v>788</v>
      </c>
      <c r="B14" s="604" t="s">
        <v>54</v>
      </c>
      <c r="C14" s="272">
        <v>2.6144219999999999E-3</v>
      </c>
      <c r="D14" s="272">
        <v>2.2857120000000001E-3</v>
      </c>
      <c r="E14" s="272">
        <v>2.2276420000000002E-3</v>
      </c>
      <c r="F14" s="272">
        <v>1.6982690000000001E-3</v>
      </c>
      <c r="G14" s="272">
        <v>2.01797E-3</v>
      </c>
      <c r="H14" s="272">
        <v>1.66124E-3</v>
      </c>
      <c r="I14" s="272">
        <v>1.3075999999999999E-3</v>
      </c>
      <c r="J14" s="272">
        <v>1.445043E-3</v>
      </c>
      <c r="K14" s="272">
        <v>1.5125410000000001E-3</v>
      </c>
      <c r="L14" s="272">
        <v>1.8298240000000001E-3</v>
      </c>
      <c r="M14" s="272">
        <v>2.0222700000000001E-3</v>
      </c>
      <c r="N14" s="272">
        <v>1.7704439999999999E-3</v>
      </c>
      <c r="O14" s="272">
        <v>3.086929E-3</v>
      </c>
      <c r="P14" s="272">
        <v>3.464848E-3</v>
      </c>
      <c r="Q14" s="272">
        <v>2.8838890000000002E-3</v>
      </c>
      <c r="R14" s="272">
        <v>2.3893360000000002E-3</v>
      </c>
      <c r="S14" s="272">
        <v>3.128586E-3</v>
      </c>
      <c r="T14" s="272">
        <v>3.1322350000000001E-3</v>
      </c>
      <c r="U14" s="272">
        <v>3.0572770000000002E-3</v>
      </c>
      <c r="V14" s="272">
        <v>2.2931829999999999E-3</v>
      </c>
      <c r="W14" s="272">
        <v>2.2816859999999998E-3</v>
      </c>
      <c r="X14" s="272">
        <v>2.2786360000000001E-3</v>
      </c>
      <c r="Y14" s="272">
        <v>1.9687670000000002E-3</v>
      </c>
      <c r="Z14" s="272">
        <v>3.0750679999999998E-3</v>
      </c>
      <c r="AA14" s="272">
        <v>1.1402039999999999E-3</v>
      </c>
      <c r="AB14" s="272">
        <v>9.8935600000000005E-4</v>
      </c>
      <c r="AC14" s="272">
        <v>1.092043E-3</v>
      </c>
      <c r="AD14" s="272">
        <v>1.207135E-3</v>
      </c>
      <c r="AE14" s="272">
        <v>1.2360800000000001E-3</v>
      </c>
      <c r="AF14" s="272">
        <v>9.5481600000000004E-4</v>
      </c>
      <c r="AG14" s="272">
        <v>8.5006000000000003E-4</v>
      </c>
      <c r="AH14" s="272">
        <v>9.1580299999999997E-4</v>
      </c>
      <c r="AI14" s="272">
        <v>8.1868200000000005E-4</v>
      </c>
      <c r="AJ14" s="272">
        <v>8.9119700000000004E-4</v>
      </c>
      <c r="AK14" s="272">
        <v>9.4568099999999997E-4</v>
      </c>
      <c r="AL14" s="272">
        <v>1.1907490000000001E-3</v>
      </c>
      <c r="AM14" s="272">
        <v>1.242351E-3</v>
      </c>
      <c r="AN14" s="272">
        <v>1.078961E-3</v>
      </c>
      <c r="AO14" s="272">
        <v>1.356604E-3</v>
      </c>
      <c r="AP14" s="272">
        <v>1.2957520000000001E-3</v>
      </c>
      <c r="AQ14" s="272">
        <v>1.0829640000000001E-3</v>
      </c>
      <c r="AR14" s="272">
        <v>9.4931900000000001E-4</v>
      </c>
      <c r="AS14" s="272">
        <v>1.079857E-3</v>
      </c>
      <c r="AT14" s="272">
        <v>7.5742799999999999E-4</v>
      </c>
      <c r="AU14" s="272">
        <v>5.7820799999999998E-4</v>
      </c>
      <c r="AV14" s="272">
        <v>9.2701000000000003E-4</v>
      </c>
      <c r="AW14" s="272">
        <v>1.03057E-3</v>
      </c>
      <c r="AX14" s="272">
        <v>1.1262100000000001E-3</v>
      </c>
      <c r="AY14" s="272">
        <v>1.1038899999999999E-3</v>
      </c>
      <c r="AZ14" s="360">
        <v>9.7550700000000002E-4</v>
      </c>
      <c r="BA14" s="360">
        <v>9.5787200000000002E-4</v>
      </c>
      <c r="BB14" s="360">
        <v>8.6614600000000004E-4</v>
      </c>
      <c r="BC14" s="360">
        <v>8.9883699999999999E-4</v>
      </c>
      <c r="BD14" s="360">
        <v>9.2160899999999999E-4</v>
      </c>
      <c r="BE14" s="360">
        <v>1.0001299999999999E-3</v>
      </c>
      <c r="BF14" s="360">
        <v>9.8655599999999998E-4</v>
      </c>
      <c r="BG14" s="360">
        <v>9.4740700000000005E-4</v>
      </c>
      <c r="BH14" s="360">
        <v>9.3541499999999999E-4</v>
      </c>
      <c r="BI14" s="360">
        <v>9.7522899999999998E-4</v>
      </c>
      <c r="BJ14" s="360">
        <v>1.0651899999999999E-3</v>
      </c>
      <c r="BK14" s="360">
        <v>1.0335800000000001E-3</v>
      </c>
      <c r="BL14" s="360">
        <v>8.8875E-4</v>
      </c>
      <c r="BM14" s="360">
        <v>9.1376399999999996E-4</v>
      </c>
      <c r="BN14" s="360">
        <v>8.5656399999999998E-4</v>
      </c>
      <c r="BO14" s="360">
        <v>9.2176699999999999E-4</v>
      </c>
      <c r="BP14" s="360">
        <v>9.6124199999999996E-4</v>
      </c>
      <c r="BQ14" s="360">
        <v>1.04655E-3</v>
      </c>
      <c r="BR14" s="360">
        <v>1.04211E-3</v>
      </c>
      <c r="BS14" s="360">
        <v>9.8387299999999991E-4</v>
      </c>
      <c r="BT14" s="360">
        <v>9.41124E-4</v>
      </c>
      <c r="BU14" s="360">
        <v>9.7604899999999999E-4</v>
      </c>
      <c r="BV14" s="360">
        <v>1.0676500000000001E-3</v>
      </c>
    </row>
    <row r="15" spans="1:74" ht="12" customHeight="1" x14ac:dyDescent="0.2">
      <c r="A15" s="557" t="s">
        <v>56</v>
      </c>
      <c r="B15" s="604" t="s">
        <v>1059</v>
      </c>
      <c r="C15" s="272">
        <v>0.11532041899999999</v>
      </c>
      <c r="D15" s="272">
        <v>0.108284238</v>
      </c>
      <c r="E15" s="272">
        <v>0.109226239</v>
      </c>
      <c r="F15" s="272">
        <v>0.104553859</v>
      </c>
      <c r="G15" s="272">
        <v>0.110601909</v>
      </c>
      <c r="H15" s="272">
        <v>0.10904364900000001</v>
      </c>
      <c r="I15" s="272">
        <v>0.113384309</v>
      </c>
      <c r="J15" s="272">
        <v>0.114598559</v>
      </c>
      <c r="K15" s="272">
        <v>0.111767159</v>
      </c>
      <c r="L15" s="272">
        <v>0.112502329</v>
      </c>
      <c r="M15" s="272">
        <v>0.11273543900000001</v>
      </c>
      <c r="N15" s="272">
        <v>0.117373879</v>
      </c>
      <c r="O15" s="272">
        <v>0.112988134</v>
      </c>
      <c r="P15" s="272">
        <v>0.10140890900000001</v>
      </c>
      <c r="Q15" s="272">
        <v>0.109386574</v>
      </c>
      <c r="R15" s="272">
        <v>0.10448650299999999</v>
      </c>
      <c r="S15" s="272">
        <v>0.108278554</v>
      </c>
      <c r="T15" s="272">
        <v>0.108908203</v>
      </c>
      <c r="U15" s="272">
        <v>0.116786274</v>
      </c>
      <c r="V15" s="272">
        <v>0.11290953400000001</v>
      </c>
      <c r="W15" s="272">
        <v>0.10520384300000001</v>
      </c>
      <c r="X15" s="272">
        <v>0.108057954</v>
      </c>
      <c r="Y15" s="272">
        <v>0.109192023</v>
      </c>
      <c r="Z15" s="272">
        <v>0.114346634</v>
      </c>
      <c r="AA15" s="272">
        <v>0.112964624</v>
      </c>
      <c r="AB15" s="272">
        <v>0.10248383899999999</v>
      </c>
      <c r="AC15" s="272">
        <v>0.111533774</v>
      </c>
      <c r="AD15" s="272">
        <v>0.107111663</v>
      </c>
      <c r="AE15" s="272">
        <v>0.108831154</v>
      </c>
      <c r="AF15" s="272">
        <v>0.110537763</v>
      </c>
      <c r="AG15" s="272">
        <v>0.113832554</v>
      </c>
      <c r="AH15" s="272">
        <v>0.11529223399999999</v>
      </c>
      <c r="AI15" s="272">
        <v>0.107246643</v>
      </c>
      <c r="AJ15" s="272">
        <v>0.110203064</v>
      </c>
      <c r="AK15" s="272">
        <v>0.109312993</v>
      </c>
      <c r="AL15" s="272">
        <v>0.115603624</v>
      </c>
      <c r="AM15" s="272">
        <v>0.11565409</v>
      </c>
      <c r="AN15" s="272">
        <v>0.102534368</v>
      </c>
      <c r="AO15" s="272">
        <v>0.10610667999999999</v>
      </c>
      <c r="AP15" s="272">
        <v>0.10580407999999999</v>
      </c>
      <c r="AQ15" s="272">
        <v>0.10808334</v>
      </c>
      <c r="AR15" s="272">
        <v>0.10627225</v>
      </c>
      <c r="AS15" s="272">
        <v>0.11070997</v>
      </c>
      <c r="AT15" s="272">
        <v>0.1087021</v>
      </c>
      <c r="AU15" s="272">
        <v>0.10462701000000001</v>
      </c>
      <c r="AV15" s="272">
        <v>0.10660242</v>
      </c>
      <c r="AW15" s="272">
        <v>0.1033451</v>
      </c>
      <c r="AX15" s="272">
        <v>0.1085195</v>
      </c>
      <c r="AY15" s="272">
        <v>0.1079044</v>
      </c>
      <c r="AZ15" s="360">
        <v>9.6619099999999999E-2</v>
      </c>
      <c r="BA15" s="360">
        <v>0.1017945</v>
      </c>
      <c r="BB15" s="360">
        <v>9.9862300000000001E-2</v>
      </c>
      <c r="BC15" s="360">
        <v>0.1009717</v>
      </c>
      <c r="BD15" s="360">
        <v>0.1004415</v>
      </c>
      <c r="BE15" s="360">
        <v>0.1061768</v>
      </c>
      <c r="BF15" s="360">
        <v>0.1046831</v>
      </c>
      <c r="BG15" s="360">
        <v>0.1009456</v>
      </c>
      <c r="BH15" s="360">
        <v>0.1048125</v>
      </c>
      <c r="BI15" s="360">
        <v>0.1021466</v>
      </c>
      <c r="BJ15" s="360">
        <v>0.1069918</v>
      </c>
      <c r="BK15" s="360">
        <v>0.10681450000000001</v>
      </c>
      <c r="BL15" s="360">
        <v>9.7531699999999999E-2</v>
      </c>
      <c r="BM15" s="360">
        <v>0.10138079999999999</v>
      </c>
      <c r="BN15" s="360">
        <v>0.10014869999999999</v>
      </c>
      <c r="BO15" s="360">
        <v>0.1008419</v>
      </c>
      <c r="BP15" s="360">
        <v>0.1009307</v>
      </c>
      <c r="BQ15" s="360">
        <v>0.1062115</v>
      </c>
      <c r="BR15" s="360">
        <v>0.1047737</v>
      </c>
      <c r="BS15" s="360">
        <v>0.10160420000000001</v>
      </c>
      <c r="BT15" s="360">
        <v>0.1049445</v>
      </c>
      <c r="BU15" s="360">
        <v>0.10280789999999999</v>
      </c>
      <c r="BV15" s="360">
        <v>0.1071095</v>
      </c>
    </row>
    <row r="16" spans="1:74" ht="12" customHeight="1" x14ac:dyDescent="0.2">
      <c r="A16" s="603" t="s">
        <v>24</v>
      </c>
      <c r="B16" s="604" t="s">
        <v>1060</v>
      </c>
      <c r="C16" s="272">
        <v>1.2913963000000001E-2</v>
      </c>
      <c r="D16" s="272">
        <v>1.2815675E-2</v>
      </c>
      <c r="E16" s="272">
        <v>1.4373863000000001E-2</v>
      </c>
      <c r="F16" s="272">
        <v>1.3054079E-2</v>
      </c>
      <c r="G16" s="272">
        <v>1.2574613E-2</v>
      </c>
      <c r="H16" s="272">
        <v>1.1836329E-2</v>
      </c>
      <c r="I16" s="272">
        <v>1.2820463000000001E-2</v>
      </c>
      <c r="J16" s="272">
        <v>1.2795713E-2</v>
      </c>
      <c r="K16" s="272">
        <v>1.2259849E-2</v>
      </c>
      <c r="L16" s="272">
        <v>1.4382623000000001E-2</v>
      </c>
      <c r="M16" s="272">
        <v>1.4418499E-2</v>
      </c>
      <c r="N16" s="272">
        <v>1.4658363000000001E-2</v>
      </c>
      <c r="O16" s="272">
        <v>1.5661036E-2</v>
      </c>
      <c r="P16" s="272">
        <v>1.4174024E-2</v>
      </c>
      <c r="Q16" s="272">
        <v>1.5649116000000001E-2</v>
      </c>
      <c r="R16" s="272">
        <v>1.6008509000000001E-2</v>
      </c>
      <c r="S16" s="272">
        <v>1.5279526E-2</v>
      </c>
      <c r="T16" s="272">
        <v>1.4602809E-2</v>
      </c>
      <c r="U16" s="272">
        <v>1.5399486E-2</v>
      </c>
      <c r="V16" s="272">
        <v>1.5556066E-2</v>
      </c>
      <c r="W16" s="272">
        <v>1.4718909000000001E-2</v>
      </c>
      <c r="X16" s="272">
        <v>1.6489586000000001E-2</v>
      </c>
      <c r="Y16" s="272">
        <v>1.6474388999999999E-2</v>
      </c>
      <c r="Z16" s="272">
        <v>1.7160795999999999E-2</v>
      </c>
      <c r="AA16" s="272">
        <v>1.6492765999999999E-2</v>
      </c>
      <c r="AB16" s="272">
        <v>1.5203654E-2</v>
      </c>
      <c r="AC16" s="272">
        <v>1.6648406000000001E-2</v>
      </c>
      <c r="AD16" s="272">
        <v>1.7001919000000001E-2</v>
      </c>
      <c r="AE16" s="272">
        <v>1.5370745999999999E-2</v>
      </c>
      <c r="AF16" s="272">
        <v>1.4966739E-2</v>
      </c>
      <c r="AG16" s="272">
        <v>1.5967545999999999E-2</v>
      </c>
      <c r="AH16" s="272">
        <v>1.4935936E-2</v>
      </c>
      <c r="AI16" s="272">
        <v>1.4310389E-2</v>
      </c>
      <c r="AJ16" s="272">
        <v>1.6541475999999999E-2</v>
      </c>
      <c r="AK16" s="272">
        <v>1.5878628999999998E-2</v>
      </c>
      <c r="AL16" s="272">
        <v>1.6706756E-2</v>
      </c>
      <c r="AM16" s="272">
        <v>1.6393735999999999E-2</v>
      </c>
      <c r="AN16" s="272">
        <v>1.3801363000000001E-2</v>
      </c>
      <c r="AO16" s="272">
        <v>1.6235256E-2</v>
      </c>
      <c r="AP16" s="272">
        <v>1.6579495E-2</v>
      </c>
      <c r="AQ16" s="272">
        <v>1.6825816E-2</v>
      </c>
      <c r="AR16" s="272">
        <v>1.6058025E-2</v>
      </c>
      <c r="AS16" s="272">
        <v>1.7011886E-2</v>
      </c>
      <c r="AT16" s="272">
        <v>1.6244775999999999E-2</v>
      </c>
      <c r="AU16" s="272">
        <v>1.6265055E-2</v>
      </c>
      <c r="AV16" s="272">
        <v>1.6856165999999999E-2</v>
      </c>
      <c r="AW16" s="272">
        <v>1.61028E-2</v>
      </c>
      <c r="AX16" s="272">
        <v>1.6885299999999999E-2</v>
      </c>
      <c r="AY16" s="272">
        <v>1.6785999999999999E-2</v>
      </c>
      <c r="AZ16" s="360">
        <v>1.51302E-2</v>
      </c>
      <c r="BA16" s="360">
        <v>1.62063E-2</v>
      </c>
      <c r="BB16" s="360">
        <v>1.54915E-2</v>
      </c>
      <c r="BC16" s="360">
        <v>1.6151700000000001E-2</v>
      </c>
      <c r="BD16" s="360">
        <v>1.5986799999999999E-2</v>
      </c>
      <c r="BE16" s="360">
        <v>1.6825900000000001E-2</v>
      </c>
      <c r="BF16" s="360">
        <v>1.6766E-2</v>
      </c>
      <c r="BG16" s="360">
        <v>1.6102600000000002E-2</v>
      </c>
      <c r="BH16" s="360">
        <v>1.6171100000000001E-2</v>
      </c>
      <c r="BI16" s="360">
        <v>1.60064E-2</v>
      </c>
      <c r="BJ16" s="360">
        <v>1.6950699999999999E-2</v>
      </c>
      <c r="BK16" s="360">
        <v>1.6798500000000001E-2</v>
      </c>
      <c r="BL16" s="360">
        <v>1.5960100000000001E-2</v>
      </c>
      <c r="BM16" s="360">
        <v>1.61391E-2</v>
      </c>
      <c r="BN16" s="360">
        <v>1.5805799999999998E-2</v>
      </c>
      <c r="BO16" s="360">
        <v>1.62063E-2</v>
      </c>
      <c r="BP16" s="360">
        <v>1.6440099999999999E-2</v>
      </c>
      <c r="BQ16" s="360">
        <v>1.6948299999999999E-2</v>
      </c>
      <c r="BR16" s="360">
        <v>1.6907100000000001E-2</v>
      </c>
      <c r="BS16" s="360">
        <v>1.6537099999999999E-2</v>
      </c>
      <c r="BT16" s="360">
        <v>1.6267799999999999E-2</v>
      </c>
      <c r="BU16" s="360">
        <v>1.6484100000000002E-2</v>
      </c>
      <c r="BV16" s="360">
        <v>1.70504E-2</v>
      </c>
    </row>
    <row r="17" spans="1:74" ht="12" customHeight="1" x14ac:dyDescent="0.2">
      <c r="A17" s="603" t="s">
        <v>787</v>
      </c>
      <c r="B17" s="604" t="s">
        <v>614</v>
      </c>
      <c r="C17" s="272">
        <v>3.5573799999999997E-4</v>
      </c>
      <c r="D17" s="272">
        <v>3.3278700000000002E-4</v>
      </c>
      <c r="E17" s="272">
        <v>3.5573799999999997E-4</v>
      </c>
      <c r="F17" s="272">
        <v>3.4426200000000002E-4</v>
      </c>
      <c r="G17" s="272">
        <v>3.5573799999999997E-4</v>
      </c>
      <c r="H17" s="272">
        <v>3.4426200000000002E-4</v>
      </c>
      <c r="I17" s="272">
        <v>3.5573799999999997E-4</v>
      </c>
      <c r="J17" s="272">
        <v>3.5573799999999997E-4</v>
      </c>
      <c r="K17" s="272">
        <v>3.4426200000000002E-4</v>
      </c>
      <c r="L17" s="272">
        <v>3.5573799999999997E-4</v>
      </c>
      <c r="M17" s="272">
        <v>3.4426200000000002E-4</v>
      </c>
      <c r="N17" s="272">
        <v>3.5573799999999997E-4</v>
      </c>
      <c r="O17" s="272">
        <v>3.5671200000000002E-4</v>
      </c>
      <c r="P17" s="272">
        <v>3.2219200000000001E-4</v>
      </c>
      <c r="Q17" s="272">
        <v>3.5671200000000002E-4</v>
      </c>
      <c r="R17" s="272">
        <v>3.4520500000000001E-4</v>
      </c>
      <c r="S17" s="272">
        <v>3.5671200000000002E-4</v>
      </c>
      <c r="T17" s="272">
        <v>3.4520500000000001E-4</v>
      </c>
      <c r="U17" s="272">
        <v>3.5671200000000002E-4</v>
      </c>
      <c r="V17" s="272">
        <v>3.5671200000000002E-4</v>
      </c>
      <c r="W17" s="272">
        <v>3.4520500000000001E-4</v>
      </c>
      <c r="X17" s="272">
        <v>3.5671200000000002E-4</v>
      </c>
      <c r="Y17" s="272">
        <v>3.4520500000000001E-4</v>
      </c>
      <c r="Z17" s="272">
        <v>3.5671200000000002E-4</v>
      </c>
      <c r="AA17" s="272">
        <v>3.5671200000000002E-4</v>
      </c>
      <c r="AB17" s="272">
        <v>3.2219200000000001E-4</v>
      </c>
      <c r="AC17" s="272">
        <v>3.5671200000000002E-4</v>
      </c>
      <c r="AD17" s="272">
        <v>3.4520500000000001E-4</v>
      </c>
      <c r="AE17" s="272">
        <v>3.5671200000000002E-4</v>
      </c>
      <c r="AF17" s="272">
        <v>3.4520500000000001E-4</v>
      </c>
      <c r="AG17" s="272">
        <v>3.5671200000000002E-4</v>
      </c>
      <c r="AH17" s="272">
        <v>3.5671200000000002E-4</v>
      </c>
      <c r="AI17" s="272">
        <v>3.4520500000000001E-4</v>
      </c>
      <c r="AJ17" s="272">
        <v>3.5671200000000002E-4</v>
      </c>
      <c r="AK17" s="272">
        <v>3.4520500000000001E-4</v>
      </c>
      <c r="AL17" s="272">
        <v>3.5671200000000002E-4</v>
      </c>
      <c r="AM17" s="272">
        <v>3.5671200000000002E-4</v>
      </c>
      <c r="AN17" s="272">
        <v>3.2219200000000001E-4</v>
      </c>
      <c r="AO17" s="272">
        <v>3.5671200000000002E-4</v>
      </c>
      <c r="AP17" s="272">
        <v>3.4520500000000001E-4</v>
      </c>
      <c r="AQ17" s="272">
        <v>3.5671200000000002E-4</v>
      </c>
      <c r="AR17" s="272">
        <v>3.4520500000000001E-4</v>
      </c>
      <c r="AS17" s="272">
        <v>3.5671200000000002E-4</v>
      </c>
      <c r="AT17" s="272">
        <v>3.5671200000000002E-4</v>
      </c>
      <c r="AU17" s="272">
        <v>3.4520500000000001E-4</v>
      </c>
      <c r="AV17" s="272">
        <v>3.5671200000000002E-4</v>
      </c>
      <c r="AW17" s="272">
        <v>3.5043599999999998E-4</v>
      </c>
      <c r="AX17" s="272">
        <v>3.4986499999999999E-4</v>
      </c>
      <c r="AY17" s="272">
        <v>3.49243E-4</v>
      </c>
      <c r="AZ17" s="360">
        <v>3.5170200000000002E-4</v>
      </c>
      <c r="BA17" s="360">
        <v>3.5124599999999999E-4</v>
      </c>
      <c r="BB17" s="360">
        <v>3.5179500000000002E-4</v>
      </c>
      <c r="BC17" s="360">
        <v>3.5134800000000002E-4</v>
      </c>
      <c r="BD17" s="360">
        <v>3.5190699999999999E-4</v>
      </c>
      <c r="BE17" s="360">
        <v>3.5146999999999999E-4</v>
      </c>
      <c r="BF17" s="360">
        <v>3.5099399999999998E-4</v>
      </c>
      <c r="BG17" s="360">
        <v>3.5152000000000002E-4</v>
      </c>
      <c r="BH17" s="360">
        <v>3.5104800000000002E-4</v>
      </c>
      <c r="BI17" s="360">
        <v>3.5110300000000002E-4</v>
      </c>
      <c r="BJ17" s="360">
        <v>3.5121600000000001E-4</v>
      </c>
      <c r="BK17" s="360">
        <v>3.5139500000000001E-4</v>
      </c>
      <c r="BL17" s="360">
        <v>3.5136800000000001E-4</v>
      </c>
      <c r="BM17" s="360">
        <v>3.5137900000000003E-4</v>
      </c>
      <c r="BN17" s="360">
        <v>3.5134100000000002E-4</v>
      </c>
      <c r="BO17" s="360">
        <v>3.5134000000000001E-4</v>
      </c>
      <c r="BP17" s="360">
        <v>3.5128900000000002E-4</v>
      </c>
      <c r="BQ17" s="360">
        <v>3.5127200000000002E-4</v>
      </c>
      <c r="BR17" s="360">
        <v>3.5129699999999998E-4</v>
      </c>
      <c r="BS17" s="360">
        <v>3.5127699999999999E-4</v>
      </c>
      <c r="BT17" s="360">
        <v>3.51298E-4</v>
      </c>
      <c r="BU17" s="360">
        <v>3.5131600000000001E-4</v>
      </c>
      <c r="BV17" s="360">
        <v>3.5132499999999999E-4</v>
      </c>
    </row>
    <row r="18" spans="1:74" ht="12" customHeight="1" x14ac:dyDescent="0.2">
      <c r="A18" s="603" t="s">
        <v>1249</v>
      </c>
      <c r="B18" s="604" t="s">
        <v>1250</v>
      </c>
      <c r="C18" s="272">
        <v>6.5545326000000001E-2</v>
      </c>
      <c r="D18" s="272">
        <v>6.0180289999999997E-2</v>
      </c>
      <c r="E18" s="272">
        <v>6.2308513000000003E-2</v>
      </c>
      <c r="F18" s="272">
        <v>5.9596968E-2</v>
      </c>
      <c r="G18" s="272">
        <v>6.2473365000000003E-2</v>
      </c>
      <c r="H18" s="272">
        <v>5.9963806000000001E-2</v>
      </c>
      <c r="I18" s="272">
        <v>5.7018535000000002E-2</v>
      </c>
      <c r="J18" s="272">
        <v>5.8937281000000001E-2</v>
      </c>
      <c r="K18" s="272">
        <v>5.5044336999999999E-2</v>
      </c>
      <c r="L18" s="272">
        <v>5.6338592999999999E-2</v>
      </c>
      <c r="M18" s="272">
        <v>5.5775713999999997E-2</v>
      </c>
      <c r="N18" s="272">
        <v>5.7689361000000002E-2</v>
      </c>
      <c r="O18" s="272">
        <v>5.5419782000000001E-2</v>
      </c>
      <c r="P18" s="272">
        <v>5.0314919999999999E-2</v>
      </c>
      <c r="Q18" s="272">
        <v>5.7376755000000002E-2</v>
      </c>
      <c r="R18" s="272">
        <v>5.7334465000000001E-2</v>
      </c>
      <c r="S18" s="272">
        <v>6.0927228999999999E-2</v>
      </c>
      <c r="T18" s="272">
        <v>5.9912959000000002E-2</v>
      </c>
      <c r="U18" s="272">
        <v>6.0375643999999999E-2</v>
      </c>
      <c r="V18" s="272">
        <v>5.8966605999999998E-2</v>
      </c>
      <c r="W18" s="272">
        <v>5.7321946999999998E-2</v>
      </c>
      <c r="X18" s="272">
        <v>6.2789190999999994E-2</v>
      </c>
      <c r="Y18" s="272">
        <v>6.2606360999999999E-2</v>
      </c>
      <c r="Z18" s="272">
        <v>6.5940108999999997E-2</v>
      </c>
      <c r="AA18" s="272">
        <v>6.2529896000000001E-2</v>
      </c>
      <c r="AB18" s="272">
        <v>5.6066194E-2</v>
      </c>
      <c r="AC18" s="272">
        <v>6.2441349E-2</v>
      </c>
      <c r="AD18" s="272">
        <v>6.1541433999999999E-2</v>
      </c>
      <c r="AE18" s="272">
        <v>6.4140648999999994E-2</v>
      </c>
      <c r="AF18" s="272">
        <v>6.3656784999999994E-2</v>
      </c>
      <c r="AG18" s="272">
        <v>6.5407233999999995E-2</v>
      </c>
      <c r="AH18" s="272">
        <v>6.3740805999999997E-2</v>
      </c>
      <c r="AI18" s="272">
        <v>6.1842695000000003E-2</v>
      </c>
      <c r="AJ18" s="272">
        <v>6.3761329000000005E-2</v>
      </c>
      <c r="AK18" s="272">
        <v>6.3525557999999996E-2</v>
      </c>
      <c r="AL18" s="272">
        <v>6.8460199999999999E-2</v>
      </c>
      <c r="AM18" s="272">
        <v>6.5372825999999995E-2</v>
      </c>
      <c r="AN18" s="272">
        <v>5.8865379000000002E-2</v>
      </c>
      <c r="AO18" s="272">
        <v>6.4870397999999996E-2</v>
      </c>
      <c r="AP18" s="272">
        <v>6.1445558999999997E-2</v>
      </c>
      <c r="AQ18" s="272">
        <v>6.5347554000000002E-2</v>
      </c>
      <c r="AR18" s="272">
        <v>6.5436378000000003E-2</v>
      </c>
      <c r="AS18" s="272">
        <v>6.6689697000000006E-2</v>
      </c>
      <c r="AT18" s="272">
        <v>6.5309249999999999E-2</v>
      </c>
      <c r="AU18" s="272">
        <v>6.2878598999999993E-2</v>
      </c>
      <c r="AV18" s="272">
        <v>6.6342514000000005E-2</v>
      </c>
      <c r="AW18" s="272">
        <v>6.4620999999999998E-2</v>
      </c>
      <c r="AX18" s="272">
        <v>6.42316E-2</v>
      </c>
      <c r="AY18" s="272">
        <v>6.5311599999999997E-2</v>
      </c>
      <c r="AZ18" s="360">
        <v>6.1094500000000003E-2</v>
      </c>
      <c r="BA18" s="360">
        <v>6.73372E-2</v>
      </c>
      <c r="BB18" s="360">
        <v>6.3556799999999997E-2</v>
      </c>
      <c r="BC18" s="360">
        <v>6.6635600000000003E-2</v>
      </c>
      <c r="BD18" s="360">
        <v>6.4236399999999999E-2</v>
      </c>
      <c r="BE18" s="360">
        <v>6.72817E-2</v>
      </c>
      <c r="BF18" s="360">
        <v>6.71374E-2</v>
      </c>
      <c r="BG18" s="360">
        <v>6.4052300000000006E-2</v>
      </c>
      <c r="BH18" s="360">
        <v>6.5063300000000004E-2</v>
      </c>
      <c r="BI18" s="360">
        <v>6.4746899999999996E-2</v>
      </c>
      <c r="BJ18" s="360">
        <v>6.6115900000000005E-2</v>
      </c>
      <c r="BK18" s="360">
        <v>6.7221400000000001E-2</v>
      </c>
      <c r="BL18" s="360">
        <v>5.8798000000000003E-2</v>
      </c>
      <c r="BM18" s="360">
        <v>6.6928699999999994E-2</v>
      </c>
      <c r="BN18" s="360">
        <v>6.3327800000000004E-2</v>
      </c>
      <c r="BO18" s="360">
        <v>6.6341800000000006E-2</v>
      </c>
      <c r="BP18" s="360">
        <v>6.3804899999999998E-2</v>
      </c>
      <c r="BQ18" s="360">
        <v>6.6995600000000002E-2</v>
      </c>
      <c r="BR18" s="360">
        <v>6.6659899999999994E-2</v>
      </c>
      <c r="BS18" s="360">
        <v>6.3715400000000005E-2</v>
      </c>
      <c r="BT18" s="360">
        <v>6.4707799999999996E-2</v>
      </c>
      <c r="BU18" s="360">
        <v>6.4786700000000003E-2</v>
      </c>
      <c r="BV18" s="360">
        <v>6.5753400000000004E-2</v>
      </c>
    </row>
    <row r="19" spans="1:74" ht="12" customHeight="1" x14ac:dyDescent="0.2">
      <c r="A19" s="603" t="s">
        <v>23</v>
      </c>
      <c r="B19" s="604" t="s">
        <v>501</v>
      </c>
      <c r="C19" s="272">
        <v>0.19805121278000001</v>
      </c>
      <c r="D19" s="272">
        <v>0.18519839503999999</v>
      </c>
      <c r="E19" s="272">
        <v>0.18989187898000001</v>
      </c>
      <c r="F19" s="272">
        <v>0.18062439691000001</v>
      </c>
      <c r="G19" s="272">
        <v>0.18949263014000001</v>
      </c>
      <c r="H19" s="272">
        <v>0.18428036913000001</v>
      </c>
      <c r="I19" s="272">
        <v>0.18628738987999999</v>
      </c>
      <c r="J19" s="272">
        <v>0.18964419672999999</v>
      </c>
      <c r="K19" s="272">
        <v>0.18224972192</v>
      </c>
      <c r="L19" s="272">
        <v>0.18687094741999999</v>
      </c>
      <c r="M19" s="272">
        <v>0.18662028595999999</v>
      </c>
      <c r="N19" s="272">
        <v>0.19321419201000001</v>
      </c>
      <c r="O19" s="272">
        <v>0.18888070705000001</v>
      </c>
      <c r="P19" s="272">
        <v>0.17095119952999999</v>
      </c>
      <c r="Q19" s="272">
        <v>0.18711016954000001</v>
      </c>
      <c r="R19" s="272">
        <v>0.18202282126</v>
      </c>
      <c r="S19" s="272">
        <v>0.18949971212</v>
      </c>
      <c r="T19" s="272">
        <v>0.18842359068</v>
      </c>
      <c r="U19" s="272">
        <v>0.19747839646000001</v>
      </c>
      <c r="V19" s="272">
        <v>0.19158170363999999</v>
      </c>
      <c r="W19" s="272">
        <v>0.18134388699000001</v>
      </c>
      <c r="X19" s="272">
        <v>0.1915069227</v>
      </c>
      <c r="Y19" s="272">
        <v>0.19204999543000001</v>
      </c>
      <c r="Z19" s="272">
        <v>0.20239278662999999</v>
      </c>
      <c r="AA19" s="272">
        <v>0.19490365000000001</v>
      </c>
      <c r="AB19" s="272">
        <v>0.17641026415</v>
      </c>
      <c r="AC19" s="272">
        <v>0.19350527950999999</v>
      </c>
      <c r="AD19" s="272">
        <v>0.18867103205999999</v>
      </c>
      <c r="AE19" s="272">
        <v>0.19146813174999999</v>
      </c>
      <c r="AF19" s="272">
        <v>0.19196290318000001</v>
      </c>
      <c r="AG19" s="272">
        <v>0.19797770948000001</v>
      </c>
      <c r="AH19" s="272">
        <v>0.19679800176000001</v>
      </c>
      <c r="AI19" s="272">
        <v>0.18601199251</v>
      </c>
      <c r="AJ19" s="272">
        <v>0.19332521297999999</v>
      </c>
      <c r="AK19" s="272">
        <v>0.19150490016999999</v>
      </c>
      <c r="AL19" s="272">
        <v>0.20385399466000001</v>
      </c>
      <c r="AM19" s="272">
        <v>0.20048694067</v>
      </c>
      <c r="AN19" s="272">
        <v>0.17796021386999999</v>
      </c>
      <c r="AO19" s="272">
        <v>0.19046570943999999</v>
      </c>
      <c r="AP19" s="272">
        <v>0.18694619674999999</v>
      </c>
      <c r="AQ19" s="272">
        <v>0.19330386904999999</v>
      </c>
      <c r="AR19" s="272">
        <v>0.19064298830000001</v>
      </c>
      <c r="AS19" s="272">
        <v>0.19746024431</v>
      </c>
      <c r="AT19" s="272">
        <v>0.19299671465000001</v>
      </c>
      <c r="AU19" s="272">
        <v>0.18625574764</v>
      </c>
      <c r="AV19" s="272">
        <v>0.19267864540999999</v>
      </c>
      <c r="AW19" s="272">
        <v>0.1869692</v>
      </c>
      <c r="AX19" s="272">
        <v>0.1926515</v>
      </c>
      <c r="AY19" s="272">
        <v>0.19291410000000001</v>
      </c>
      <c r="AZ19" s="360">
        <v>0.17560990000000001</v>
      </c>
      <c r="BA19" s="360">
        <v>0.1882326</v>
      </c>
      <c r="BB19" s="360">
        <v>0.18167639999999999</v>
      </c>
      <c r="BC19" s="360">
        <v>0.18663060000000001</v>
      </c>
      <c r="BD19" s="360">
        <v>0.18353559999999999</v>
      </c>
      <c r="BE19" s="360">
        <v>0.1932971</v>
      </c>
      <c r="BF19" s="360">
        <v>0.19160099999999999</v>
      </c>
      <c r="BG19" s="360">
        <v>0.1839616</v>
      </c>
      <c r="BH19" s="360">
        <v>0.18896689999999999</v>
      </c>
      <c r="BI19" s="360">
        <v>0.185784</v>
      </c>
      <c r="BJ19" s="360">
        <v>0.1930595</v>
      </c>
      <c r="BK19" s="360">
        <v>0.1937257</v>
      </c>
      <c r="BL19" s="360">
        <v>0.17491280000000001</v>
      </c>
      <c r="BM19" s="360">
        <v>0.1872878</v>
      </c>
      <c r="BN19" s="360">
        <v>0.18203150000000001</v>
      </c>
      <c r="BO19" s="360">
        <v>0.18627640000000001</v>
      </c>
      <c r="BP19" s="360">
        <v>0.1840744</v>
      </c>
      <c r="BQ19" s="360">
        <v>0.19320699999999999</v>
      </c>
      <c r="BR19" s="360">
        <v>0.19139900000000001</v>
      </c>
      <c r="BS19" s="360">
        <v>0.18474560000000001</v>
      </c>
      <c r="BT19" s="360">
        <v>0.18883730000000001</v>
      </c>
      <c r="BU19" s="360">
        <v>0.1869652</v>
      </c>
      <c r="BV19" s="360">
        <v>0.1929082</v>
      </c>
    </row>
    <row r="20" spans="1:74" ht="12" customHeight="1" x14ac:dyDescent="0.2">
      <c r="A20" s="603"/>
      <c r="B20" s="170" t="s">
        <v>503</v>
      </c>
      <c r="C20" s="238"/>
      <c r="D20" s="238"/>
      <c r="E20" s="238"/>
      <c r="F20" s="238"/>
      <c r="G20" s="238"/>
      <c r="H20" s="238"/>
      <c r="I20" s="238"/>
      <c r="J20" s="238"/>
      <c r="K20" s="238"/>
      <c r="L20" s="238"/>
      <c r="M20" s="238"/>
      <c r="N20" s="238"/>
      <c r="O20" s="238"/>
      <c r="P20" s="238"/>
      <c r="Q20" s="238"/>
      <c r="R20" s="238"/>
      <c r="S20" s="238"/>
      <c r="T20" s="238"/>
      <c r="U20" s="238"/>
      <c r="V20" s="238"/>
      <c r="W20" s="238"/>
      <c r="X20" s="238"/>
      <c r="Y20" s="238"/>
      <c r="Z20" s="238"/>
      <c r="AA20" s="238"/>
      <c r="AB20" s="238"/>
      <c r="AC20" s="238"/>
      <c r="AD20" s="238"/>
      <c r="AE20" s="238"/>
      <c r="AF20" s="238"/>
      <c r="AG20" s="238"/>
      <c r="AH20" s="238"/>
      <c r="AI20" s="238"/>
      <c r="AJ20" s="238"/>
      <c r="AK20" s="238"/>
      <c r="AL20" s="238"/>
      <c r="AM20" s="238"/>
      <c r="AN20" s="238"/>
      <c r="AO20" s="238"/>
      <c r="AP20" s="238"/>
      <c r="AQ20" s="238"/>
      <c r="AR20" s="238"/>
      <c r="AS20" s="238"/>
      <c r="AT20" s="238"/>
      <c r="AU20" s="238"/>
      <c r="AV20" s="238"/>
      <c r="AW20" s="238"/>
      <c r="AX20" s="238"/>
      <c r="AY20" s="238"/>
      <c r="AZ20" s="361"/>
      <c r="BA20" s="361"/>
      <c r="BB20" s="361"/>
      <c r="BC20" s="361"/>
      <c r="BD20" s="361"/>
      <c r="BE20" s="361"/>
      <c r="BF20" s="361"/>
      <c r="BG20" s="361"/>
      <c r="BH20" s="361"/>
      <c r="BI20" s="361"/>
      <c r="BJ20" s="361"/>
      <c r="BK20" s="361"/>
      <c r="BL20" s="361"/>
      <c r="BM20" s="361"/>
      <c r="BN20" s="361"/>
      <c r="BO20" s="361"/>
      <c r="BP20" s="361"/>
      <c r="BQ20" s="361"/>
      <c r="BR20" s="361"/>
      <c r="BS20" s="361"/>
      <c r="BT20" s="361"/>
      <c r="BU20" s="361"/>
      <c r="BV20" s="361"/>
    </row>
    <row r="21" spans="1:74" ht="12" customHeight="1" x14ac:dyDescent="0.2">
      <c r="A21" s="557" t="s">
        <v>25</v>
      </c>
      <c r="B21" s="604" t="s">
        <v>1059</v>
      </c>
      <c r="C21" s="272">
        <v>5.1384559999999996E-3</v>
      </c>
      <c r="D21" s="272">
        <v>4.8116260000000003E-3</v>
      </c>
      <c r="E21" s="272">
        <v>5.1222459999999996E-3</v>
      </c>
      <c r="F21" s="272">
        <v>4.9728660000000003E-3</v>
      </c>
      <c r="G21" s="272">
        <v>5.1184660000000003E-3</v>
      </c>
      <c r="H21" s="272">
        <v>4.9850659999999998E-3</v>
      </c>
      <c r="I21" s="272">
        <v>5.1579959999999998E-3</v>
      </c>
      <c r="J21" s="272">
        <v>5.1564660000000002E-3</v>
      </c>
      <c r="K21" s="272">
        <v>4.9660959999999997E-3</v>
      </c>
      <c r="L21" s="272">
        <v>5.1195759999999998E-3</v>
      </c>
      <c r="M21" s="272">
        <v>4.9860060000000003E-3</v>
      </c>
      <c r="N21" s="272">
        <v>5.1477160000000001E-3</v>
      </c>
      <c r="O21" s="272">
        <v>5.9556610000000001E-3</v>
      </c>
      <c r="P21" s="272">
        <v>5.3852639999999998E-3</v>
      </c>
      <c r="Q21" s="272">
        <v>5.9653010000000001E-3</v>
      </c>
      <c r="R21" s="272">
        <v>5.6863820000000002E-3</v>
      </c>
      <c r="S21" s="272">
        <v>5.9155409999999999E-3</v>
      </c>
      <c r="T21" s="272">
        <v>5.7638919999999996E-3</v>
      </c>
      <c r="U21" s="272">
        <v>5.9579510000000004E-3</v>
      </c>
      <c r="V21" s="272">
        <v>5.9642209999999996E-3</v>
      </c>
      <c r="W21" s="272">
        <v>5.7227520000000002E-3</v>
      </c>
      <c r="X21" s="272">
        <v>5.990591E-3</v>
      </c>
      <c r="Y21" s="272">
        <v>5.817132E-3</v>
      </c>
      <c r="Z21" s="272">
        <v>6.0395010000000001E-3</v>
      </c>
      <c r="AA21" s="272">
        <v>6.2941710000000003E-3</v>
      </c>
      <c r="AB21" s="272">
        <v>5.6637939999999998E-3</v>
      </c>
      <c r="AC21" s="272">
        <v>6.2624109999999998E-3</v>
      </c>
      <c r="AD21" s="272">
        <v>5.9345819999999999E-3</v>
      </c>
      <c r="AE21" s="272">
        <v>6.2379810000000001E-3</v>
      </c>
      <c r="AF21" s="272">
        <v>6.1686420000000002E-3</v>
      </c>
      <c r="AG21" s="272">
        <v>6.2649209999999997E-3</v>
      </c>
      <c r="AH21" s="272">
        <v>6.247631E-3</v>
      </c>
      <c r="AI21" s="272">
        <v>5.9942820000000001E-3</v>
      </c>
      <c r="AJ21" s="272">
        <v>6.1813110000000001E-3</v>
      </c>
      <c r="AK21" s="272">
        <v>5.9618819999999999E-3</v>
      </c>
      <c r="AL21" s="272">
        <v>6.1932510000000003E-3</v>
      </c>
      <c r="AM21" s="272">
        <v>6.5636080000000003E-3</v>
      </c>
      <c r="AN21" s="272">
        <v>5.9433309999999996E-3</v>
      </c>
      <c r="AO21" s="272">
        <v>6.4765380000000004E-3</v>
      </c>
      <c r="AP21" s="272">
        <v>6.2660260000000001E-3</v>
      </c>
      <c r="AQ21" s="272">
        <v>6.3207580000000001E-3</v>
      </c>
      <c r="AR21" s="272">
        <v>6.2023959999999998E-3</v>
      </c>
      <c r="AS21" s="272">
        <v>6.543208E-3</v>
      </c>
      <c r="AT21" s="272">
        <v>6.4209879999999999E-3</v>
      </c>
      <c r="AU21" s="272">
        <v>6.2789459999999997E-3</v>
      </c>
      <c r="AV21" s="272">
        <v>6.4376579999999997E-3</v>
      </c>
      <c r="AW21" s="272">
        <v>6.2583200000000004E-3</v>
      </c>
      <c r="AX21" s="272">
        <v>6.4844000000000004E-3</v>
      </c>
      <c r="AY21" s="272">
        <v>6.5278899999999997E-3</v>
      </c>
      <c r="AZ21" s="360">
        <v>5.8862799999999998E-3</v>
      </c>
      <c r="BA21" s="360">
        <v>6.4698500000000001E-3</v>
      </c>
      <c r="BB21" s="360">
        <v>6.2466700000000002E-3</v>
      </c>
      <c r="BC21" s="360">
        <v>6.4628100000000003E-3</v>
      </c>
      <c r="BD21" s="360">
        <v>6.2854900000000003E-3</v>
      </c>
      <c r="BE21" s="360">
        <v>6.5168700000000001E-3</v>
      </c>
      <c r="BF21" s="360">
        <v>6.5084399999999999E-3</v>
      </c>
      <c r="BG21" s="360">
        <v>6.2923600000000003E-3</v>
      </c>
      <c r="BH21" s="360">
        <v>6.47337E-3</v>
      </c>
      <c r="BI21" s="360">
        <v>6.2876900000000003E-3</v>
      </c>
      <c r="BJ21" s="360">
        <v>6.5213099999999998E-3</v>
      </c>
      <c r="BK21" s="360">
        <v>6.5112700000000004E-3</v>
      </c>
      <c r="BL21" s="360">
        <v>6.4615200000000001E-3</v>
      </c>
      <c r="BM21" s="360">
        <v>6.47103E-3</v>
      </c>
      <c r="BN21" s="360">
        <v>6.4522800000000003E-3</v>
      </c>
      <c r="BO21" s="360">
        <v>6.476E-3</v>
      </c>
      <c r="BP21" s="360">
        <v>6.4903399999999998E-3</v>
      </c>
      <c r="BQ21" s="360">
        <v>6.5196899999999999E-3</v>
      </c>
      <c r="BR21" s="360">
        <v>6.5169399999999997E-3</v>
      </c>
      <c r="BS21" s="360">
        <v>6.4955999999999998E-3</v>
      </c>
      <c r="BT21" s="360">
        <v>6.4800099999999996E-3</v>
      </c>
      <c r="BU21" s="360">
        <v>6.4925699999999996E-3</v>
      </c>
      <c r="BV21" s="360">
        <v>6.5251399999999996E-3</v>
      </c>
    </row>
    <row r="22" spans="1:74" ht="12" customHeight="1" x14ac:dyDescent="0.2">
      <c r="A22" s="557" t="s">
        <v>1082</v>
      </c>
      <c r="B22" s="604" t="s">
        <v>1060</v>
      </c>
      <c r="C22" s="272">
        <v>3.7770500000000001E-3</v>
      </c>
      <c r="D22" s="272">
        <v>3.6216099999999999E-3</v>
      </c>
      <c r="E22" s="272">
        <v>3.69586E-3</v>
      </c>
      <c r="F22" s="272">
        <v>3.6700000000000001E-3</v>
      </c>
      <c r="G22" s="272">
        <v>3.81694E-3</v>
      </c>
      <c r="H22" s="272">
        <v>3.6295199999999998E-3</v>
      </c>
      <c r="I22" s="272">
        <v>3.8176999999999998E-3</v>
      </c>
      <c r="J22" s="272">
        <v>3.9401699999999998E-3</v>
      </c>
      <c r="K22" s="272">
        <v>3.7634000000000001E-3</v>
      </c>
      <c r="L22" s="272">
        <v>3.89815E-3</v>
      </c>
      <c r="M22" s="272">
        <v>3.7103000000000001E-3</v>
      </c>
      <c r="N22" s="272">
        <v>3.9067800000000003E-3</v>
      </c>
      <c r="O22" s="272">
        <v>3.81146E-3</v>
      </c>
      <c r="P22" s="272">
        <v>3.4072400000000002E-3</v>
      </c>
      <c r="Q22" s="272">
        <v>3.9909699999999999E-3</v>
      </c>
      <c r="R22" s="272">
        <v>3.8526300000000001E-3</v>
      </c>
      <c r="S22" s="272">
        <v>4.0795199999999997E-3</v>
      </c>
      <c r="T22" s="272">
        <v>4.0623899999999999E-3</v>
      </c>
      <c r="U22" s="272">
        <v>4.1263699999999999E-3</v>
      </c>
      <c r="V22" s="272">
        <v>4.1321600000000002E-3</v>
      </c>
      <c r="W22" s="272">
        <v>3.9464900000000004E-3</v>
      </c>
      <c r="X22" s="272">
        <v>3.8894099999999998E-3</v>
      </c>
      <c r="Y22" s="272">
        <v>3.7624300000000002E-3</v>
      </c>
      <c r="Z22" s="272">
        <v>4.0153799999999998E-3</v>
      </c>
      <c r="AA22" s="272">
        <v>4.46855E-3</v>
      </c>
      <c r="AB22" s="272">
        <v>3.4573E-3</v>
      </c>
      <c r="AC22" s="272">
        <v>3.8006400000000001E-3</v>
      </c>
      <c r="AD22" s="272">
        <v>3.7563599999999998E-3</v>
      </c>
      <c r="AE22" s="272">
        <v>3.96525E-3</v>
      </c>
      <c r="AF22" s="272">
        <v>3.9349399999999996E-3</v>
      </c>
      <c r="AG22" s="272">
        <v>4.2034300000000002E-3</v>
      </c>
      <c r="AH22" s="272">
        <v>4.1548399999999999E-3</v>
      </c>
      <c r="AI22" s="272">
        <v>3.9355400000000004E-3</v>
      </c>
      <c r="AJ22" s="272">
        <v>3.8002999999999999E-3</v>
      </c>
      <c r="AK22" s="272">
        <v>3.6468899999999999E-3</v>
      </c>
      <c r="AL22" s="272">
        <v>3.8385200000000002E-3</v>
      </c>
      <c r="AM22" s="272">
        <v>4.4974200000000002E-3</v>
      </c>
      <c r="AN22" s="272">
        <v>3.9139400000000003E-3</v>
      </c>
      <c r="AO22" s="272">
        <v>4.2127500000000003E-3</v>
      </c>
      <c r="AP22" s="272">
        <v>3.2738400000000001E-3</v>
      </c>
      <c r="AQ22" s="272">
        <v>3.3730000000000001E-3</v>
      </c>
      <c r="AR22" s="272">
        <v>3.25151E-3</v>
      </c>
      <c r="AS22" s="272">
        <v>3.6035400000000001E-3</v>
      </c>
      <c r="AT22" s="272">
        <v>3.3606999999999999E-3</v>
      </c>
      <c r="AU22" s="272">
        <v>3.3285400000000001E-3</v>
      </c>
      <c r="AV22" s="272">
        <v>3.7781500000000001E-3</v>
      </c>
      <c r="AW22" s="272">
        <v>3.6438199999999999E-3</v>
      </c>
      <c r="AX22" s="272">
        <v>4.0134699999999999E-3</v>
      </c>
      <c r="AY22" s="272">
        <v>3.9680499999999999E-3</v>
      </c>
      <c r="AZ22" s="360">
        <v>3.5025400000000002E-3</v>
      </c>
      <c r="BA22" s="360">
        <v>3.4394400000000002E-3</v>
      </c>
      <c r="BB22" s="360">
        <v>3.1562000000000001E-3</v>
      </c>
      <c r="BC22" s="360">
        <v>3.3901999999999999E-3</v>
      </c>
      <c r="BD22" s="360">
        <v>3.5331099999999999E-3</v>
      </c>
      <c r="BE22" s="360">
        <v>3.86821E-3</v>
      </c>
      <c r="BF22" s="360">
        <v>3.8652700000000001E-3</v>
      </c>
      <c r="BG22" s="360">
        <v>3.6796300000000001E-3</v>
      </c>
      <c r="BH22" s="360">
        <v>3.5446499999999999E-3</v>
      </c>
      <c r="BI22" s="360">
        <v>3.6732900000000001E-3</v>
      </c>
      <c r="BJ22" s="360">
        <v>3.97417E-3</v>
      </c>
      <c r="BK22" s="360">
        <v>3.87258E-3</v>
      </c>
      <c r="BL22" s="360">
        <v>3.3425600000000001E-3</v>
      </c>
      <c r="BM22" s="360">
        <v>3.4505999999999998E-3</v>
      </c>
      <c r="BN22" s="360">
        <v>3.2477000000000001E-3</v>
      </c>
      <c r="BO22" s="360">
        <v>3.5053100000000002E-3</v>
      </c>
      <c r="BP22" s="360">
        <v>3.65782E-3</v>
      </c>
      <c r="BQ22" s="360">
        <v>3.9799600000000003E-3</v>
      </c>
      <c r="BR22" s="360">
        <v>3.9573799999999999E-3</v>
      </c>
      <c r="BS22" s="360">
        <v>3.7263499999999998E-3</v>
      </c>
      <c r="BT22" s="360">
        <v>3.5569500000000001E-3</v>
      </c>
      <c r="BU22" s="360">
        <v>3.68812E-3</v>
      </c>
      <c r="BV22" s="360">
        <v>4.0353899999999998E-3</v>
      </c>
    </row>
    <row r="23" spans="1:74" ht="12" customHeight="1" x14ac:dyDescent="0.2">
      <c r="A23" s="603" t="s">
        <v>68</v>
      </c>
      <c r="B23" s="604" t="s">
        <v>614</v>
      </c>
      <c r="C23" s="272">
        <v>1.6685789999999999E-3</v>
      </c>
      <c r="D23" s="272">
        <v>1.560929E-3</v>
      </c>
      <c r="E23" s="272">
        <v>1.6685789999999999E-3</v>
      </c>
      <c r="F23" s="272">
        <v>1.6147539999999999E-3</v>
      </c>
      <c r="G23" s="272">
        <v>1.6685789999999999E-3</v>
      </c>
      <c r="H23" s="272">
        <v>1.6147539999999999E-3</v>
      </c>
      <c r="I23" s="272">
        <v>1.6685789999999999E-3</v>
      </c>
      <c r="J23" s="272">
        <v>1.6685789999999999E-3</v>
      </c>
      <c r="K23" s="272">
        <v>1.6147539999999999E-3</v>
      </c>
      <c r="L23" s="272">
        <v>1.6685789999999999E-3</v>
      </c>
      <c r="M23" s="272">
        <v>1.6147539999999999E-3</v>
      </c>
      <c r="N23" s="272">
        <v>1.6685789999999999E-3</v>
      </c>
      <c r="O23" s="272">
        <v>1.6731509999999999E-3</v>
      </c>
      <c r="P23" s="272">
        <v>1.5112330000000001E-3</v>
      </c>
      <c r="Q23" s="272">
        <v>1.6731509999999999E-3</v>
      </c>
      <c r="R23" s="272">
        <v>1.619178E-3</v>
      </c>
      <c r="S23" s="272">
        <v>1.6731509999999999E-3</v>
      </c>
      <c r="T23" s="272">
        <v>1.619178E-3</v>
      </c>
      <c r="U23" s="272">
        <v>1.6731509999999999E-3</v>
      </c>
      <c r="V23" s="272">
        <v>1.6731509999999999E-3</v>
      </c>
      <c r="W23" s="272">
        <v>1.619178E-3</v>
      </c>
      <c r="X23" s="272">
        <v>1.6731509999999999E-3</v>
      </c>
      <c r="Y23" s="272">
        <v>1.619178E-3</v>
      </c>
      <c r="Z23" s="272">
        <v>1.6731509999999999E-3</v>
      </c>
      <c r="AA23" s="272">
        <v>1.6731509999999999E-3</v>
      </c>
      <c r="AB23" s="272">
        <v>1.5112330000000001E-3</v>
      </c>
      <c r="AC23" s="272">
        <v>1.6731509999999999E-3</v>
      </c>
      <c r="AD23" s="272">
        <v>1.619178E-3</v>
      </c>
      <c r="AE23" s="272">
        <v>1.6731509999999999E-3</v>
      </c>
      <c r="AF23" s="272">
        <v>1.619178E-3</v>
      </c>
      <c r="AG23" s="272">
        <v>1.6731509999999999E-3</v>
      </c>
      <c r="AH23" s="272">
        <v>1.6731509999999999E-3</v>
      </c>
      <c r="AI23" s="272">
        <v>1.619178E-3</v>
      </c>
      <c r="AJ23" s="272">
        <v>1.6731509999999999E-3</v>
      </c>
      <c r="AK23" s="272">
        <v>1.619178E-3</v>
      </c>
      <c r="AL23" s="272">
        <v>1.6731509999999999E-3</v>
      </c>
      <c r="AM23" s="272">
        <v>1.6731509999999999E-3</v>
      </c>
      <c r="AN23" s="272">
        <v>1.5112330000000001E-3</v>
      </c>
      <c r="AO23" s="272">
        <v>1.6731509999999999E-3</v>
      </c>
      <c r="AP23" s="272">
        <v>1.619178E-3</v>
      </c>
      <c r="AQ23" s="272">
        <v>1.6731509999999999E-3</v>
      </c>
      <c r="AR23" s="272">
        <v>1.619178E-3</v>
      </c>
      <c r="AS23" s="272">
        <v>1.6731509999999999E-3</v>
      </c>
      <c r="AT23" s="272">
        <v>1.6731509999999999E-3</v>
      </c>
      <c r="AU23" s="272">
        <v>1.619178E-3</v>
      </c>
      <c r="AV23" s="272">
        <v>1.6731509999999999E-3</v>
      </c>
      <c r="AW23" s="272">
        <v>1.64371E-3</v>
      </c>
      <c r="AX23" s="272">
        <v>1.6410299999999999E-3</v>
      </c>
      <c r="AY23" s="272">
        <v>1.6381099999999999E-3</v>
      </c>
      <c r="AZ23" s="360">
        <v>1.6496499999999999E-3</v>
      </c>
      <c r="BA23" s="360">
        <v>1.64751E-3</v>
      </c>
      <c r="BB23" s="360">
        <v>1.6500900000000001E-3</v>
      </c>
      <c r="BC23" s="360">
        <v>1.64799E-3</v>
      </c>
      <c r="BD23" s="360">
        <v>1.6506100000000001E-3</v>
      </c>
      <c r="BE23" s="360">
        <v>1.6485600000000001E-3</v>
      </c>
      <c r="BF23" s="360">
        <v>1.6463300000000001E-3</v>
      </c>
      <c r="BG23" s="360">
        <v>1.64879E-3</v>
      </c>
      <c r="BH23" s="360">
        <v>1.6465799999999999E-3</v>
      </c>
      <c r="BI23" s="360">
        <v>1.6468399999999999E-3</v>
      </c>
      <c r="BJ23" s="360">
        <v>1.64737E-3</v>
      </c>
      <c r="BK23" s="360">
        <v>1.64821E-3</v>
      </c>
      <c r="BL23" s="360">
        <v>1.6480799999999999E-3</v>
      </c>
      <c r="BM23" s="360">
        <v>1.64813E-3</v>
      </c>
      <c r="BN23" s="360">
        <v>1.64795E-3</v>
      </c>
      <c r="BO23" s="360">
        <v>1.64795E-3</v>
      </c>
      <c r="BP23" s="360">
        <v>1.6477099999999999E-3</v>
      </c>
      <c r="BQ23" s="360">
        <v>1.64763E-3</v>
      </c>
      <c r="BR23" s="360">
        <v>1.6477499999999999E-3</v>
      </c>
      <c r="BS23" s="360">
        <v>1.64766E-3</v>
      </c>
      <c r="BT23" s="360">
        <v>1.6477499999999999E-3</v>
      </c>
      <c r="BU23" s="360">
        <v>1.64784E-3</v>
      </c>
      <c r="BV23" s="360">
        <v>1.64788E-3</v>
      </c>
    </row>
    <row r="24" spans="1:74" ht="12" customHeight="1" x14ac:dyDescent="0.2">
      <c r="A24" s="603" t="s">
        <v>240</v>
      </c>
      <c r="B24" s="604" t="s">
        <v>501</v>
      </c>
      <c r="C24" s="272">
        <v>1.0850085291999999E-2</v>
      </c>
      <c r="D24" s="272">
        <v>1.0273592413E-2</v>
      </c>
      <c r="E24" s="272">
        <v>1.0816721608999999E-2</v>
      </c>
      <c r="F24" s="272">
        <v>1.0621625484000001E-2</v>
      </c>
      <c r="G24" s="272">
        <v>1.1022981586E-2</v>
      </c>
      <c r="H24" s="272">
        <v>1.0651761035E-2</v>
      </c>
      <c r="I24" s="272">
        <v>1.1048430429E-2</v>
      </c>
      <c r="J24" s="272">
        <v>1.1173075789E-2</v>
      </c>
      <c r="K24" s="272">
        <v>1.0746020891E-2</v>
      </c>
      <c r="L24" s="272">
        <v>1.1087505683E-2</v>
      </c>
      <c r="M24" s="272">
        <v>1.0649160381E-2</v>
      </c>
      <c r="N24" s="272">
        <v>1.1049028708E-2</v>
      </c>
      <c r="O24" s="272">
        <v>1.1787965507E-2</v>
      </c>
      <c r="P24" s="272">
        <v>1.0696632431999999E-2</v>
      </c>
      <c r="Q24" s="272">
        <v>1.2127936649E-2</v>
      </c>
      <c r="R24" s="272">
        <v>1.1692103237E-2</v>
      </c>
      <c r="S24" s="272">
        <v>1.2239199393E-2</v>
      </c>
      <c r="T24" s="272">
        <v>1.2042145888000001E-2</v>
      </c>
      <c r="U24" s="272">
        <v>1.2334380544E-2</v>
      </c>
      <c r="V24" s="272">
        <v>1.2345722545E-2</v>
      </c>
      <c r="W24" s="272">
        <v>1.1866565609000001E-2</v>
      </c>
      <c r="X24" s="272">
        <v>1.2142801260000001E-2</v>
      </c>
      <c r="Y24" s="272">
        <v>1.170514097E-2</v>
      </c>
      <c r="Z24" s="272">
        <v>1.2238373101E-2</v>
      </c>
      <c r="AA24" s="272">
        <v>1.2873296009E-2</v>
      </c>
      <c r="AB24" s="272">
        <v>1.1091470906E-2</v>
      </c>
      <c r="AC24" s="272">
        <v>1.2315572782E-2</v>
      </c>
      <c r="AD24" s="272">
        <v>1.1932094257E-2</v>
      </c>
      <c r="AE24" s="272">
        <v>1.2566803666E-2</v>
      </c>
      <c r="AF24" s="272">
        <v>1.2416449826000001E-2</v>
      </c>
      <c r="AG24" s="272">
        <v>1.2831630223000001E-2</v>
      </c>
      <c r="AH24" s="272">
        <v>1.2773676111E-2</v>
      </c>
      <c r="AI24" s="272">
        <v>1.2191291744E-2</v>
      </c>
      <c r="AJ24" s="272">
        <v>1.2310765764E-2</v>
      </c>
      <c r="AK24" s="272">
        <v>1.1781713774E-2</v>
      </c>
      <c r="AL24" s="272">
        <v>1.2187776947E-2</v>
      </c>
      <c r="AM24" s="272">
        <v>1.3252051181000001E-2</v>
      </c>
      <c r="AN24" s="272">
        <v>1.1962038959E-2</v>
      </c>
      <c r="AO24" s="272">
        <v>1.3146991457999999E-2</v>
      </c>
      <c r="AP24" s="272">
        <v>1.2017459235E-2</v>
      </c>
      <c r="AQ24" s="272">
        <v>1.2246495753999999E-2</v>
      </c>
      <c r="AR24" s="272">
        <v>1.2009451709E-2</v>
      </c>
      <c r="AS24" s="272">
        <v>1.2741830136E-2</v>
      </c>
      <c r="AT24" s="272">
        <v>1.2397595783000001E-2</v>
      </c>
      <c r="AU24" s="272">
        <v>1.2041514396E-2</v>
      </c>
      <c r="AV24" s="272">
        <v>1.2623460312E-2</v>
      </c>
      <c r="AW24" s="272">
        <v>1.18058E-2</v>
      </c>
      <c r="AX24" s="272">
        <v>1.2405299999999999E-2</v>
      </c>
      <c r="AY24" s="272">
        <v>1.23886E-2</v>
      </c>
      <c r="AZ24" s="360">
        <v>1.1286600000000001E-2</v>
      </c>
      <c r="BA24" s="360">
        <v>1.18271E-2</v>
      </c>
      <c r="BB24" s="360">
        <v>1.1315199999999999E-2</v>
      </c>
      <c r="BC24" s="360">
        <v>1.1775900000000001E-2</v>
      </c>
      <c r="BD24" s="360">
        <v>1.17418E-2</v>
      </c>
      <c r="BE24" s="360">
        <v>1.23181E-2</v>
      </c>
      <c r="BF24" s="360">
        <v>1.23062E-2</v>
      </c>
      <c r="BG24" s="360">
        <v>1.1887699999999999E-2</v>
      </c>
      <c r="BH24" s="360">
        <v>1.19414E-2</v>
      </c>
      <c r="BI24" s="360">
        <v>1.18745E-2</v>
      </c>
      <c r="BJ24" s="360">
        <v>1.24166E-2</v>
      </c>
      <c r="BK24" s="360">
        <v>1.22931E-2</v>
      </c>
      <c r="BL24" s="360">
        <v>1.1690000000000001E-2</v>
      </c>
      <c r="BM24" s="360">
        <v>1.1837500000000001E-2</v>
      </c>
      <c r="BN24" s="360">
        <v>1.1609E-2</v>
      </c>
      <c r="BO24" s="360">
        <v>1.19033E-2</v>
      </c>
      <c r="BP24" s="360">
        <v>1.2067E-2</v>
      </c>
      <c r="BQ24" s="360">
        <v>1.2431299999999999E-2</v>
      </c>
      <c r="BR24" s="360">
        <v>1.24075E-2</v>
      </c>
      <c r="BS24" s="360">
        <v>1.2136299999999999E-2</v>
      </c>
      <c r="BT24" s="360">
        <v>1.19609E-2</v>
      </c>
      <c r="BU24" s="360">
        <v>1.20958E-2</v>
      </c>
      <c r="BV24" s="360">
        <v>1.24812E-2</v>
      </c>
    </row>
    <row r="25" spans="1:74" ht="12" customHeight="1" x14ac:dyDescent="0.2">
      <c r="A25" s="603"/>
      <c r="B25" s="170" t="s">
        <v>504</v>
      </c>
      <c r="C25" s="238"/>
      <c r="D25" s="238"/>
      <c r="E25" s="238"/>
      <c r="F25" s="238"/>
      <c r="G25" s="238"/>
      <c r="H25" s="238"/>
      <c r="I25" s="238"/>
      <c r="J25" s="238"/>
      <c r="K25" s="238"/>
      <c r="L25" s="238"/>
      <c r="M25" s="238"/>
      <c r="N25" s="238"/>
      <c r="O25" s="238"/>
      <c r="P25" s="238"/>
      <c r="Q25" s="238"/>
      <c r="R25" s="238"/>
      <c r="S25" s="238"/>
      <c r="T25" s="238"/>
      <c r="U25" s="238"/>
      <c r="V25" s="238"/>
      <c r="W25" s="238"/>
      <c r="X25" s="238"/>
      <c r="Y25" s="238"/>
      <c r="Z25" s="238"/>
      <c r="AA25" s="238"/>
      <c r="AB25" s="238"/>
      <c r="AC25" s="238"/>
      <c r="AD25" s="238"/>
      <c r="AE25" s="238"/>
      <c r="AF25" s="238"/>
      <c r="AG25" s="238"/>
      <c r="AH25" s="238"/>
      <c r="AI25" s="238"/>
      <c r="AJ25" s="238"/>
      <c r="AK25" s="238"/>
      <c r="AL25" s="238"/>
      <c r="AM25" s="238"/>
      <c r="AN25" s="238"/>
      <c r="AO25" s="238"/>
      <c r="AP25" s="238"/>
      <c r="AQ25" s="238"/>
      <c r="AR25" s="238"/>
      <c r="AS25" s="238"/>
      <c r="AT25" s="238"/>
      <c r="AU25" s="238"/>
      <c r="AV25" s="238"/>
      <c r="AW25" s="238"/>
      <c r="AX25" s="238"/>
      <c r="AY25" s="238"/>
      <c r="AZ25" s="361"/>
      <c r="BA25" s="361"/>
      <c r="BB25" s="361"/>
      <c r="BC25" s="361"/>
      <c r="BD25" s="361"/>
      <c r="BE25" s="361"/>
      <c r="BF25" s="361"/>
      <c r="BG25" s="361"/>
      <c r="BH25" s="361"/>
      <c r="BI25" s="361"/>
      <c r="BJ25" s="361"/>
      <c r="BK25" s="361"/>
      <c r="BL25" s="361"/>
      <c r="BM25" s="361"/>
      <c r="BN25" s="361"/>
      <c r="BO25" s="361"/>
      <c r="BP25" s="361"/>
      <c r="BQ25" s="361"/>
      <c r="BR25" s="361"/>
      <c r="BS25" s="361"/>
      <c r="BT25" s="361"/>
      <c r="BU25" s="361"/>
      <c r="BV25" s="361"/>
    </row>
    <row r="26" spans="1:74" ht="12" customHeight="1" x14ac:dyDescent="0.2">
      <c r="A26" s="603" t="s">
        <v>958</v>
      </c>
      <c r="B26" s="604" t="s">
        <v>1059</v>
      </c>
      <c r="C26" s="272">
        <v>3.5573769999999998E-2</v>
      </c>
      <c r="D26" s="272">
        <v>3.3278689E-2</v>
      </c>
      <c r="E26" s="272">
        <v>3.5573769999999998E-2</v>
      </c>
      <c r="F26" s="272">
        <v>3.4426230000000002E-2</v>
      </c>
      <c r="G26" s="272">
        <v>3.5573769999999998E-2</v>
      </c>
      <c r="H26" s="272">
        <v>3.4426230000000002E-2</v>
      </c>
      <c r="I26" s="272">
        <v>3.5573769999999998E-2</v>
      </c>
      <c r="J26" s="272">
        <v>3.5573769999999998E-2</v>
      </c>
      <c r="K26" s="272">
        <v>3.4426230000000002E-2</v>
      </c>
      <c r="L26" s="272">
        <v>3.5573769999999998E-2</v>
      </c>
      <c r="M26" s="272">
        <v>3.4426230000000002E-2</v>
      </c>
      <c r="N26" s="272">
        <v>3.5573769999999998E-2</v>
      </c>
      <c r="O26" s="272">
        <v>4.9260274E-2</v>
      </c>
      <c r="P26" s="272">
        <v>4.4493151000000002E-2</v>
      </c>
      <c r="Q26" s="272">
        <v>4.9260274E-2</v>
      </c>
      <c r="R26" s="272">
        <v>4.7671233E-2</v>
      </c>
      <c r="S26" s="272">
        <v>4.9260274E-2</v>
      </c>
      <c r="T26" s="272">
        <v>4.7671233E-2</v>
      </c>
      <c r="U26" s="272">
        <v>4.9260274E-2</v>
      </c>
      <c r="V26" s="272">
        <v>4.9260274E-2</v>
      </c>
      <c r="W26" s="272">
        <v>4.7671233E-2</v>
      </c>
      <c r="X26" s="272">
        <v>4.9260274E-2</v>
      </c>
      <c r="Y26" s="272">
        <v>4.7671233E-2</v>
      </c>
      <c r="Z26" s="272">
        <v>4.9260274E-2</v>
      </c>
      <c r="AA26" s="272">
        <v>4.9260274E-2</v>
      </c>
      <c r="AB26" s="272">
        <v>4.4493151000000002E-2</v>
      </c>
      <c r="AC26" s="272">
        <v>4.9260274E-2</v>
      </c>
      <c r="AD26" s="272">
        <v>4.7671233E-2</v>
      </c>
      <c r="AE26" s="272">
        <v>4.9260274E-2</v>
      </c>
      <c r="AF26" s="272">
        <v>4.7671233E-2</v>
      </c>
      <c r="AG26" s="272">
        <v>4.9260274E-2</v>
      </c>
      <c r="AH26" s="272">
        <v>4.9260274E-2</v>
      </c>
      <c r="AI26" s="272">
        <v>4.7671233E-2</v>
      </c>
      <c r="AJ26" s="272">
        <v>4.9260274E-2</v>
      </c>
      <c r="AK26" s="272">
        <v>4.7671233E-2</v>
      </c>
      <c r="AL26" s="272">
        <v>4.9260274E-2</v>
      </c>
      <c r="AM26" s="272">
        <v>3.7979671E-2</v>
      </c>
      <c r="AN26" s="272">
        <v>3.4304218999999997E-2</v>
      </c>
      <c r="AO26" s="272">
        <v>3.7979671E-2</v>
      </c>
      <c r="AP26" s="272">
        <v>3.6754520999999998E-2</v>
      </c>
      <c r="AQ26" s="272">
        <v>3.7979671E-2</v>
      </c>
      <c r="AR26" s="272">
        <v>3.6754520999999998E-2</v>
      </c>
      <c r="AS26" s="272">
        <v>3.7979671E-2</v>
      </c>
      <c r="AT26" s="272">
        <v>3.7979671E-2</v>
      </c>
      <c r="AU26" s="272">
        <v>3.6754520999999998E-2</v>
      </c>
      <c r="AV26" s="272">
        <v>3.7979671E-2</v>
      </c>
      <c r="AW26" s="272">
        <v>3.6758609599E-2</v>
      </c>
      <c r="AX26" s="272">
        <v>3.7983896508999998E-2</v>
      </c>
      <c r="AY26" s="272">
        <v>3.5497672700000003E-2</v>
      </c>
      <c r="AZ26" s="360">
        <v>3.2062399999999998E-2</v>
      </c>
      <c r="BA26" s="360">
        <v>3.54977E-2</v>
      </c>
      <c r="BB26" s="360">
        <v>3.4352599999999997E-2</v>
      </c>
      <c r="BC26" s="360">
        <v>3.54977E-2</v>
      </c>
      <c r="BD26" s="360">
        <v>3.4352599999999997E-2</v>
      </c>
      <c r="BE26" s="360">
        <v>3.54977E-2</v>
      </c>
      <c r="BF26" s="360">
        <v>3.54977E-2</v>
      </c>
      <c r="BG26" s="360">
        <v>3.4352599999999997E-2</v>
      </c>
      <c r="BH26" s="360">
        <v>3.54977E-2</v>
      </c>
      <c r="BI26" s="360">
        <v>3.4352599999999997E-2</v>
      </c>
      <c r="BJ26" s="360">
        <v>3.54977E-2</v>
      </c>
      <c r="BK26" s="360">
        <v>3.54977E-2</v>
      </c>
      <c r="BL26" s="360">
        <v>3.54977E-2</v>
      </c>
      <c r="BM26" s="360">
        <v>3.54977E-2</v>
      </c>
      <c r="BN26" s="360">
        <v>3.54977E-2</v>
      </c>
      <c r="BO26" s="360">
        <v>3.54977E-2</v>
      </c>
      <c r="BP26" s="360">
        <v>3.54977E-2</v>
      </c>
      <c r="BQ26" s="360">
        <v>3.54977E-2</v>
      </c>
      <c r="BR26" s="360">
        <v>3.54977E-2</v>
      </c>
      <c r="BS26" s="360">
        <v>3.54977E-2</v>
      </c>
      <c r="BT26" s="360">
        <v>3.54977E-2</v>
      </c>
      <c r="BU26" s="360">
        <v>3.54977E-2</v>
      </c>
      <c r="BV26" s="360">
        <v>3.54977E-2</v>
      </c>
    </row>
    <row r="27" spans="1:74" ht="12" customHeight="1" x14ac:dyDescent="0.2">
      <c r="A27" s="603" t="s">
        <v>786</v>
      </c>
      <c r="B27" s="604" t="s">
        <v>614</v>
      </c>
      <c r="C27" s="272">
        <v>3.3540979999999998E-3</v>
      </c>
      <c r="D27" s="272">
        <v>3.1377050000000002E-3</v>
      </c>
      <c r="E27" s="272">
        <v>3.3540979999999998E-3</v>
      </c>
      <c r="F27" s="272">
        <v>3.2459020000000002E-3</v>
      </c>
      <c r="G27" s="272">
        <v>3.3540979999999998E-3</v>
      </c>
      <c r="H27" s="272">
        <v>3.2459020000000002E-3</v>
      </c>
      <c r="I27" s="272">
        <v>3.3540979999999998E-3</v>
      </c>
      <c r="J27" s="272">
        <v>3.3540979999999998E-3</v>
      </c>
      <c r="K27" s="272">
        <v>3.2459020000000002E-3</v>
      </c>
      <c r="L27" s="272">
        <v>3.3540979999999998E-3</v>
      </c>
      <c r="M27" s="272">
        <v>3.2459020000000002E-3</v>
      </c>
      <c r="N27" s="272">
        <v>3.3540979999999998E-3</v>
      </c>
      <c r="O27" s="272">
        <v>3.3632879999999999E-3</v>
      </c>
      <c r="P27" s="272">
        <v>3.0378079999999999E-3</v>
      </c>
      <c r="Q27" s="272">
        <v>3.3632879999999999E-3</v>
      </c>
      <c r="R27" s="272">
        <v>3.254795E-3</v>
      </c>
      <c r="S27" s="272">
        <v>3.3632879999999999E-3</v>
      </c>
      <c r="T27" s="272">
        <v>3.254795E-3</v>
      </c>
      <c r="U27" s="272">
        <v>3.3632879999999999E-3</v>
      </c>
      <c r="V27" s="272">
        <v>3.3632879999999999E-3</v>
      </c>
      <c r="W27" s="272">
        <v>3.254795E-3</v>
      </c>
      <c r="X27" s="272">
        <v>3.3632879999999999E-3</v>
      </c>
      <c r="Y27" s="272">
        <v>3.254795E-3</v>
      </c>
      <c r="Z27" s="272">
        <v>3.3632879999999999E-3</v>
      </c>
      <c r="AA27" s="272">
        <v>3.3632879999999999E-3</v>
      </c>
      <c r="AB27" s="272">
        <v>3.0378079999999999E-3</v>
      </c>
      <c r="AC27" s="272">
        <v>3.3632879999999999E-3</v>
      </c>
      <c r="AD27" s="272">
        <v>3.254795E-3</v>
      </c>
      <c r="AE27" s="272">
        <v>3.3632879999999999E-3</v>
      </c>
      <c r="AF27" s="272">
        <v>3.254795E-3</v>
      </c>
      <c r="AG27" s="272">
        <v>3.3632879999999999E-3</v>
      </c>
      <c r="AH27" s="272">
        <v>3.3632879999999999E-3</v>
      </c>
      <c r="AI27" s="272">
        <v>3.254795E-3</v>
      </c>
      <c r="AJ27" s="272">
        <v>3.3632879999999999E-3</v>
      </c>
      <c r="AK27" s="272">
        <v>3.254795E-3</v>
      </c>
      <c r="AL27" s="272">
        <v>3.3632879999999999E-3</v>
      </c>
      <c r="AM27" s="272">
        <v>3.4238269999999999E-3</v>
      </c>
      <c r="AN27" s="272">
        <v>3.0924889999999999E-3</v>
      </c>
      <c r="AO27" s="272">
        <v>3.4238269999999999E-3</v>
      </c>
      <c r="AP27" s="272">
        <v>3.3133809999999998E-3</v>
      </c>
      <c r="AQ27" s="272">
        <v>3.4238269999999999E-3</v>
      </c>
      <c r="AR27" s="272">
        <v>3.3133809999999998E-3</v>
      </c>
      <c r="AS27" s="272">
        <v>3.4238269999999999E-3</v>
      </c>
      <c r="AT27" s="272">
        <v>3.4238269999999999E-3</v>
      </c>
      <c r="AU27" s="272">
        <v>3.3133809999999998E-3</v>
      </c>
      <c r="AV27" s="272">
        <v>3.4238269999999999E-3</v>
      </c>
      <c r="AW27" s="272">
        <v>3.3136363440999998E-3</v>
      </c>
      <c r="AX27" s="272">
        <v>3.4240907192000002E-3</v>
      </c>
      <c r="AY27" s="272">
        <v>3.7515382581000001E-3</v>
      </c>
      <c r="AZ27" s="360">
        <v>3.3884900000000001E-3</v>
      </c>
      <c r="BA27" s="360">
        <v>3.7515399999999998E-3</v>
      </c>
      <c r="BB27" s="360">
        <v>3.6305199999999999E-3</v>
      </c>
      <c r="BC27" s="360">
        <v>3.7515399999999998E-3</v>
      </c>
      <c r="BD27" s="360">
        <v>3.6305199999999999E-3</v>
      </c>
      <c r="BE27" s="360">
        <v>3.7515399999999998E-3</v>
      </c>
      <c r="BF27" s="360">
        <v>3.7515399999999998E-3</v>
      </c>
      <c r="BG27" s="360">
        <v>3.6305199999999999E-3</v>
      </c>
      <c r="BH27" s="360">
        <v>3.7515399999999998E-3</v>
      </c>
      <c r="BI27" s="360">
        <v>3.6305199999999999E-3</v>
      </c>
      <c r="BJ27" s="360">
        <v>3.7515399999999998E-3</v>
      </c>
      <c r="BK27" s="360">
        <v>3.7515399999999998E-3</v>
      </c>
      <c r="BL27" s="360">
        <v>3.7515399999999998E-3</v>
      </c>
      <c r="BM27" s="360">
        <v>3.7515399999999998E-3</v>
      </c>
      <c r="BN27" s="360">
        <v>3.7515399999999998E-3</v>
      </c>
      <c r="BO27" s="360">
        <v>3.7515399999999998E-3</v>
      </c>
      <c r="BP27" s="360">
        <v>3.7515399999999998E-3</v>
      </c>
      <c r="BQ27" s="360">
        <v>3.7515399999999998E-3</v>
      </c>
      <c r="BR27" s="360">
        <v>3.7515399999999998E-3</v>
      </c>
      <c r="BS27" s="360">
        <v>3.7515399999999998E-3</v>
      </c>
      <c r="BT27" s="360">
        <v>3.7515399999999998E-3</v>
      </c>
      <c r="BU27" s="360">
        <v>3.7515399999999998E-3</v>
      </c>
      <c r="BV27" s="360">
        <v>3.7515399999999998E-3</v>
      </c>
    </row>
    <row r="28" spans="1:74" ht="12" customHeight="1" x14ac:dyDescent="0.2">
      <c r="A28" s="603" t="s">
        <v>26</v>
      </c>
      <c r="B28" s="604" t="s">
        <v>505</v>
      </c>
      <c r="C28" s="272">
        <v>1.5769099000000002E-2</v>
      </c>
      <c r="D28" s="272">
        <v>1.4751738E-2</v>
      </c>
      <c r="E28" s="272">
        <v>1.5769099000000002E-2</v>
      </c>
      <c r="F28" s="272">
        <v>1.5260418E-2</v>
      </c>
      <c r="G28" s="272">
        <v>1.5769099000000002E-2</v>
      </c>
      <c r="H28" s="272">
        <v>1.5260418E-2</v>
      </c>
      <c r="I28" s="272">
        <v>1.5769099000000002E-2</v>
      </c>
      <c r="J28" s="272">
        <v>1.5769099000000002E-2</v>
      </c>
      <c r="K28" s="272">
        <v>1.5260418E-2</v>
      </c>
      <c r="L28" s="272">
        <v>1.5769099000000002E-2</v>
      </c>
      <c r="M28" s="272">
        <v>1.5260418E-2</v>
      </c>
      <c r="N28" s="272">
        <v>1.5769099000000002E-2</v>
      </c>
      <c r="O28" s="272">
        <v>1.8598369999999999E-2</v>
      </c>
      <c r="P28" s="272">
        <v>1.6798527000000001E-2</v>
      </c>
      <c r="Q28" s="272">
        <v>1.8598369999999999E-2</v>
      </c>
      <c r="R28" s="272">
        <v>1.7998422E-2</v>
      </c>
      <c r="S28" s="272">
        <v>1.8598369999999999E-2</v>
      </c>
      <c r="T28" s="272">
        <v>1.7998422E-2</v>
      </c>
      <c r="U28" s="272">
        <v>1.8598369999999999E-2</v>
      </c>
      <c r="V28" s="272">
        <v>1.8598369999999999E-2</v>
      </c>
      <c r="W28" s="272">
        <v>1.7998422E-2</v>
      </c>
      <c r="X28" s="272">
        <v>1.8598369999999999E-2</v>
      </c>
      <c r="Y28" s="272">
        <v>1.7998422E-2</v>
      </c>
      <c r="Z28" s="272">
        <v>1.8598369999999999E-2</v>
      </c>
      <c r="AA28" s="272">
        <v>2.1388125000000001E-2</v>
      </c>
      <c r="AB28" s="272">
        <v>1.9318306E-2</v>
      </c>
      <c r="AC28" s="272">
        <v>2.1388125000000001E-2</v>
      </c>
      <c r="AD28" s="272">
        <v>2.0698185000000001E-2</v>
      </c>
      <c r="AE28" s="272">
        <v>2.1388125000000001E-2</v>
      </c>
      <c r="AF28" s="272">
        <v>2.0698185000000001E-2</v>
      </c>
      <c r="AG28" s="272">
        <v>2.1388125000000001E-2</v>
      </c>
      <c r="AH28" s="272">
        <v>2.1388125000000001E-2</v>
      </c>
      <c r="AI28" s="272">
        <v>2.0698185000000001E-2</v>
      </c>
      <c r="AJ28" s="272">
        <v>2.1388125000000001E-2</v>
      </c>
      <c r="AK28" s="272">
        <v>2.0698185000000001E-2</v>
      </c>
      <c r="AL28" s="272">
        <v>2.1388125000000001E-2</v>
      </c>
      <c r="AM28" s="272">
        <v>2.3826370999999999E-2</v>
      </c>
      <c r="AN28" s="272">
        <v>2.1520593000000001E-2</v>
      </c>
      <c r="AO28" s="272">
        <v>2.3826370999999999E-2</v>
      </c>
      <c r="AP28" s="272">
        <v>2.3057779E-2</v>
      </c>
      <c r="AQ28" s="272">
        <v>2.3826370999999999E-2</v>
      </c>
      <c r="AR28" s="272">
        <v>2.3057779E-2</v>
      </c>
      <c r="AS28" s="272">
        <v>2.3826370999999999E-2</v>
      </c>
      <c r="AT28" s="272">
        <v>2.3826370999999999E-2</v>
      </c>
      <c r="AU28" s="272">
        <v>2.3057779E-2</v>
      </c>
      <c r="AV28" s="272">
        <v>2.3826370999999999E-2</v>
      </c>
      <c r="AW28" s="272">
        <v>2.3065525191999999E-2</v>
      </c>
      <c r="AX28" s="272">
        <v>2.3834376588999999E-2</v>
      </c>
      <c r="AY28" s="272">
        <v>2.6378769316999999E-2</v>
      </c>
      <c r="AZ28" s="360">
        <v>2.3826E-2</v>
      </c>
      <c r="BA28" s="360">
        <v>2.6378800000000001E-2</v>
      </c>
      <c r="BB28" s="360">
        <v>2.55278E-2</v>
      </c>
      <c r="BC28" s="360">
        <v>2.6378800000000001E-2</v>
      </c>
      <c r="BD28" s="360">
        <v>2.55278E-2</v>
      </c>
      <c r="BE28" s="360">
        <v>2.6378800000000001E-2</v>
      </c>
      <c r="BF28" s="360">
        <v>2.6378800000000001E-2</v>
      </c>
      <c r="BG28" s="360">
        <v>2.55278E-2</v>
      </c>
      <c r="BH28" s="360">
        <v>2.6378800000000001E-2</v>
      </c>
      <c r="BI28" s="360">
        <v>2.55278E-2</v>
      </c>
      <c r="BJ28" s="360">
        <v>2.6378800000000001E-2</v>
      </c>
      <c r="BK28" s="360">
        <v>3.02499E-2</v>
      </c>
      <c r="BL28" s="360">
        <v>2.73225E-2</v>
      </c>
      <c r="BM28" s="360">
        <v>3.02499E-2</v>
      </c>
      <c r="BN28" s="360">
        <v>2.9274100000000001E-2</v>
      </c>
      <c r="BO28" s="360">
        <v>3.02499E-2</v>
      </c>
      <c r="BP28" s="360">
        <v>2.9274100000000001E-2</v>
      </c>
      <c r="BQ28" s="360">
        <v>3.02499E-2</v>
      </c>
      <c r="BR28" s="360">
        <v>3.02499E-2</v>
      </c>
      <c r="BS28" s="360">
        <v>2.9274100000000001E-2</v>
      </c>
      <c r="BT28" s="360">
        <v>3.02499E-2</v>
      </c>
      <c r="BU28" s="360">
        <v>2.9274100000000001E-2</v>
      </c>
      <c r="BV28" s="360">
        <v>3.02499E-2</v>
      </c>
    </row>
    <row r="29" spans="1:74" ht="12" customHeight="1" x14ac:dyDescent="0.2">
      <c r="A29" s="602" t="s">
        <v>27</v>
      </c>
      <c r="B29" s="604" t="s">
        <v>501</v>
      </c>
      <c r="C29" s="272">
        <v>5.4696966999999999E-2</v>
      </c>
      <c r="D29" s="272">
        <v>5.1168131999999998E-2</v>
      </c>
      <c r="E29" s="272">
        <v>5.4696966999999999E-2</v>
      </c>
      <c r="F29" s="272">
        <v>5.2932550000000002E-2</v>
      </c>
      <c r="G29" s="272">
        <v>5.4696966999999999E-2</v>
      </c>
      <c r="H29" s="272">
        <v>5.2932550000000002E-2</v>
      </c>
      <c r="I29" s="272">
        <v>5.4696966999999999E-2</v>
      </c>
      <c r="J29" s="272">
        <v>5.4696966999999999E-2</v>
      </c>
      <c r="K29" s="272">
        <v>5.2932550000000002E-2</v>
      </c>
      <c r="L29" s="272">
        <v>5.4696966999999999E-2</v>
      </c>
      <c r="M29" s="272">
        <v>5.2932550000000002E-2</v>
      </c>
      <c r="N29" s="272">
        <v>5.4696966999999999E-2</v>
      </c>
      <c r="O29" s="272">
        <v>7.1221932000000002E-2</v>
      </c>
      <c r="P29" s="272">
        <v>6.4329486000000005E-2</v>
      </c>
      <c r="Q29" s="272">
        <v>7.1221932000000002E-2</v>
      </c>
      <c r="R29" s="272">
        <v>6.8924449999999998E-2</v>
      </c>
      <c r="S29" s="272">
        <v>7.1221932000000002E-2</v>
      </c>
      <c r="T29" s="272">
        <v>6.8924449999999998E-2</v>
      </c>
      <c r="U29" s="272">
        <v>7.1221932000000002E-2</v>
      </c>
      <c r="V29" s="272">
        <v>7.1221932000000002E-2</v>
      </c>
      <c r="W29" s="272">
        <v>6.8924449999999998E-2</v>
      </c>
      <c r="X29" s="272">
        <v>7.1221932000000002E-2</v>
      </c>
      <c r="Y29" s="272">
        <v>6.8924449999999998E-2</v>
      </c>
      <c r="Z29" s="272">
        <v>7.1221932000000002E-2</v>
      </c>
      <c r="AA29" s="272">
        <v>7.4011687000000007E-2</v>
      </c>
      <c r="AB29" s="272">
        <v>6.6849265000000005E-2</v>
      </c>
      <c r="AC29" s="272">
        <v>7.4011687000000007E-2</v>
      </c>
      <c r="AD29" s="272">
        <v>7.1624213000000006E-2</v>
      </c>
      <c r="AE29" s="272">
        <v>7.4011687000000007E-2</v>
      </c>
      <c r="AF29" s="272">
        <v>7.1624213000000006E-2</v>
      </c>
      <c r="AG29" s="272">
        <v>7.4011687000000007E-2</v>
      </c>
      <c r="AH29" s="272">
        <v>7.4011687000000007E-2</v>
      </c>
      <c r="AI29" s="272">
        <v>7.1624213000000006E-2</v>
      </c>
      <c r="AJ29" s="272">
        <v>7.4011687000000007E-2</v>
      </c>
      <c r="AK29" s="272">
        <v>7.1624213000000006E-2</v>
      </c>
      <c r="AL29" s="272">
        <v>7.4011687000000007E-2</v>
      </c>
      <c r="AM29" s="272">
        <v>6.5229868999999996E-2</v>
      </c>
      <c r="AN29" s="272">
        <v>5.8917300999999998E-2</v>
      </c>
      <c r="AO29" s="272">
        <v>6.5229868999999996E-2</v>
      </c>
      <c r="AP29" s="272">
        <v>6.3125681000000003E-2</v>
      </c>
      <c r="AQ29" s="272">
        <v>6.5229868999999996E-2</v>
      </c>
      <c r="AR29" s="272">
        <v>6.3125681000000003E-2</v>
      </c>
      <c r="AS29" s="272">
        <v>6.5229868999999996E-2</v>
      </c>
      <c r="AT29" s="272">
        <v>6.5229868999999996E-2</v>
      </c>
      <c r="AU29" s="272">
        <v>6.3125681000000003E-2</v>
      </c>
      <c r="AV29" s="272">
        <v>6.5229868999999996E-2</v>
      </c>
      <c r="AW29" s="272">
        <v>6.3137771135999998E-2</v>
      </c>
      <c r="AX29" s="272">
        <v>6.5242363817999999E-2</v>
      </c>
      <c r="AY29" s="272">
        <v>6.5627980274999997E-2</v>
      </c>
      <c r="AZ29" s="360">
        <v>5.92769E-2</v>
      </c>
      <c r="BA29" s="360">
        <v>6.5628000000000006E-2</v>
      </c>
      <c r="BB29" s="360">
        <v>6.3510899999999995E-2</v>
      </c>
      <c r="BC29" s="360">
        <v>6.5628000000000006E-2</v>
      </c>
      <c r="BD29" s="360">
        <v>6.3510899999999995E-2</v>
      </c>
      <c r="BE29" s="360">
        <v>6.5628000000000006E-2</v>
      </c>
      <c r="BF29" s="360">
        <v>6.5628000000000006E-2</v>
      </c>
      <c r="BG29" s="360">
        <v>6.3510899999999995E-2</v>
      </c>
      <c r="BH29" s="360">
        <v>6.5628000000000006E-2</v>
      </c>
      <c r="BI29" s="360">
        <v>6.3510899999999995E-2</v>
      </c>
      <c r="BJ29" s="360">
        <v>6.5628000000000006E-2</v>
      </c>
      <c r="BK29" s="360">
        <v>6.9499099999999994E-2</v>
      </c>
      <c r="BL29" s="360">
        <v>6.6571699999999998E-2</v>
      </c>
      <c r="BM29" s="360">
        <v>6.9499099999999994E-2</v>
      </c>
      <c r="BN29" s="360">
        <v>6.8523299999999995E-2</v>
      </c>
      <c r="BO29" s="360">
        <v>6.9499099999999994E-2</v>
      </c>
      <c r="BP29" s="360">
        <v>6.8523299999999995E-2</v>
      </c>
      <c r="BQ29" s="360">
        <v>6.9499099999999994E-2</v>
      </c>
      <c r="BR29" s="360">
        <v>6.9499099999999994E-2</v>
      </c>
      <c r="BS29" s="360">
        <v>6.8523299999999995E-2</v>
      </c>
      <c r="BT29" s="360">
        <v>6.9499099999999994E-2</v>
      </c>
      <c r="BU29" s="360">
        <v>6.8523299999999995E-2</v>
      </c>
      <c r="BV29" s="360">
        <v>6.9499099999999994E-2</v>
      </c>
    </row>
    <row r="30" spans="1:74" ht="12" customHeight="1" x14ac:dyDescent="0.2">
      <c r="A30" s="602"/>
      <c r="B30" s="170" t="s">
        <v>506</v>
      </c>
      <c r="C30" s="239"/>
      <c r="D30" s="239"/>
      <c r="E30" s="239"/>
      <c r="F30" s="239"/>
      <c r="G30" s="239"/>
      <c r="H30" s="239"/>
      <c r="I30" s="239"/>
      <c r="J30" s="239"/>
      <c r="K30" s="239"/>
      <c r="L30" s="239"/>
      <c r="M30" s="239"/>
      <c r="N30" s="239"/>
      <c r="O30" s="239"/>
      <c r="P30" s="239"/>
      <c r="Q30" s="239"/>
      <c r="R30" s="239"/>
      <c r="S30" s="239"/>
      <c r="T30" s="239"/>
      <c r="U30" s="239"/>
      <c r="V30" s="239"/>
      <c r="W30" s="239"/>
      <c r="X30" s="239"/>
      <c r="Y30" s="239"/>
      <c r="Z30" s="239"/>
      <c r="AA30" s="239"/>
      <c r="AB30" s="239"/>
      <c r="AC30" s="239"/>
      <c r="AD30" s="239"/>
      <c r="AE30" s="239"/>
      <c r="AF30" s="239"/>
      <c r="AG30" s="239"/>
      <c r="AH30" s="239"/>
      <c r="AI30" s="239"/>
      <c r="AJ30" s="239"/>
      <c r="AK30" s="239"/>
      <c r="AL30" s="239"/>
      <c r="AM30" s="239"/>
      <c r="AN30" s="239"/>
      <c r="AO30" s="239"/>
      <c r="AP30" s="239"/>
      <c r="AQ30" s="239"/>
      <c r="AR30" s="239"/>
      <c r="AS30" s="239"/>
      <c r="AT30" s="239"/>
      <c r="AU30" s="239"/>
      <c r="AV30" s="239"/>
      <c r="AW30" s="239"/>
      <c r="AX30" s="239"/>
      <c r="AY30" s="239"/>
      <c r="AZ30" s="362"/>
      <c r="BA30" s="362"/>
      <c r="BB30" s="362"/>
      <c r="BC30" s="362"/>
      <c r="BD30" s="362"/>
      <c r="BE30" s="362"/>
      <c r="BF30" s="362"/>
      <c r="BG30" s="362"/>
      <c r="BH30" s="362"/>
      <c r="BI30" s="362"/>
      <c r="BJ30" s="362"/>
      <c r="BK30" s="362"/>
      <c r="BL30" s="362"/>
      <c r="BM30" s="362"/>
      <c r="BN30" s="362"/>
      <c r="BO30" s="362"/>
      <c r="BP30" s="362"/>
      <c r="BQ30" s="362"/>
      <c r="BR30" s="362"/>
      <c r="BS30" s="362"/>
      <c r="BT30" s="362"/>
      <c r="BU30" s="362"/>
      <c r="BV30" s="362"/>
    </row>
    <row r="31" spans="1:74" ht="12" customHeight="1" x14ac:dyDescent="0.2">
      <c r="A31" s="602" t="s">
        <v>507</v>
      </c>
      <c r="B31" s="604" t="s">
        <v>508</v>
      </c>
      <c r="C31" s="272">
        <v>8.1457440529000003E-2</v>
      </c>
      <c r="D31" s="272">
        <v>8.1354048826000003E-2</v>
      </c>
      <c r="E31" s="272">
        <v>8.7625473792999994E-2</v>
      </c>
      <c r="F31" s="272">
        <v>8.6190548751999996E-2</v>
      </c>
      <c r="G31" s="272">
        <v>9.1953973804E-2</v>
      </c>
      <c r="H31" s="272">
        <v>8.9578386869999999E-2</v>
      </c>
      <c r="I31" s="272">
        <v>8.7679334844000006E-2</v>
      </c>
      <c r="J31" s="272">
        <v>9.4634738460999998E-2</v>
      </c>
      <c r="K31" s="272">
        <v>8.2723654297999993E-2</v>
      </c>
      <c r="L31" s="272">
        <v>9.1503587139000003E-2</v>
      </c>
      <c r="M31" s="272">
        <v>8.2881868989000004E-2</v>
      </c>
      <c r="N31" s="272">
        <v>8.5529976682000006E-2</v>
      </c>
      <c r="O31" s="272">
        <v>8.3214993666999998E-2</v>
      </c>
      <c r="P31" s="272">
        <v>7.7022564934000004E-2</v>
      </c>
      <c r="Q31" s="272">
        <v>8.8628949114999994E-2</v>
      </c>
      <c r="R31" s="272">
        <v>8.8731122906000007E-2</v>
      </c>
      <c r="S31" s="272">
        <v>9.3007176748999998E-2</v>
      </c>
      <c r="T31" s="272">
        <v>9.2585946116999995E-2</v>
      </c>
      <c r="U31" s="272">
        <v>9.1419556171999997E-2</v>
      </c>
      <c r="V31" s="272">
        <v>9.1212722688E-2</v>
      </c>
      <c r="W31" s="272">
        <v>8.9551879806999996E-2</v>
      </c>
      <c r="X31" s="272">
        <v>9.3356225873999998E-2</v>
      </c>
      <c r="Y31" s="272">
        <v>8.9001578222E-2</v>
      </c>
      <c r="Z31" s="272">
        <v>9.2056052454999995E-2</v>
      </c>
      <c r="AA31" s="272">
        <v>8.6337327022999996E-2</v>
      </c>
      <c r="AB31" s="272">
        <v>8.1810829867000001E-2</v>
      </c>
      <c r="AC31" s="272">
        <v>8.7161354215E-2</v>
      </c>
      <c r="AD31" s="272">
        <v>8.9027485931000003E-2</v>
      </c>
      <c r="AE31" s="272">
        <v>9.3231356173999996E-2</v>
      </c>
      <c r="AF31" s="272">
        <v>9.1333915932000007E-2</v>
      </c>
      <c r="AG31" s="272">
        <v>9.5105543057999994E-2</v>
      </c>
      <c r="AH31" s="272">
        <v>9.4674154529999999E-2</v>
      </c>
      <c r="AI31" s="272">
        <v>8.8097045666000004E-2</v>
      </c>
      <c r="AJ31" s="272">
        <v>9.5581871870000001E-2</v>
      </c>
      <c r="AK31" s="272">
        <v>9.1044318075000005E-2</v>
      </c>
      <c r="AL31" s="272">
        <v>9.3423766354000001E-2</v>
      </c>
      <c r="AM31" s="272">
        <v>8.9243395485999993E-2</v>
      </c>
      <c r="AN31" s="272">
        <v>8.2596785574999998E-2</v>
      </c>
      <c r="AO31" s="272">
        <v>9.3673470957000002E-2</v>
      </c>
      <c r="AP31" s="272">
        <v>8.9783536327999999E-2</v>
      </c>
      <c r="AQ31" s="272">
        <v>9.7774478863000003E-2</v>
      </c>
      <c r="AR31" s="272">
        <v>9.6213026036000002E-2</v>
      </c>
      <c r="AS31" s="272">
        <v>9.8056696136000002E-2</v>
      </c>
      <c r="AT31" s="272">
        <v>9.8928091031999996E-2</v>
      </c>
      <c r="AU31" s="272">
        <v>9.4987989585000002E-2</v>
      </c>
      <c r="AV31" s="272">
        <v>9.6943669068000005E-2</v>
      </c>
      <c r="AW31" s="272">
        <v>9.2410099999999995E-2</v>
      </c>
      <c r="AX31" s="272">
        <v>9.3614600000000006E-2</v>
      </c>
      <c r="AY31" s="272">
        <v>8.8738300000000006E-2</v>
      </c>
      <c r="AZ31" s="360">
        <v>8.7518700000000005E-2</v>
      </c>
      <c r="BA31" s="360">
        <v>9.6436800000000003E-2</v>
      </c>
      <c r="BB31" s="360">
        <v>9.4150200000000003E-2</v>
      </c>
      <c r="BC31" s="360">
        <v>9.8617399999999994E-2</v>
      </c>
      <c r="BD31" s="360">
        <v>9.7164799999999996E-2</v>
      </c>
      <c r="BE31" s="360">
        <v>0.10104100000000001</v>
      </c>
      <c r="BF31" s="360">
        <v>0.1020078</v>
      </c>
      <c r="BG31" s="360">
        <v>9.5020800000000002E-2</v>
      </c>
      <c r="BH31" s="360">
        <v>9.9362000000000006E-2</v>
      </c>
      <c r="BI31" s="360">
        <v>9.4748700000000005E-2</v>
      </c>
      <c r="BJ31" s="360">
        <v>9.6392699999999998E-2</v>
      </c>
      <c r="BK31" s="360">
        <v>9.16183E-2</v>
      </c>
      <c r="BL31" s="360">
        <v>8.4113999999999994E-2</v>
      </c>
      <c r="BM31" s="360">
        <v>9.5743999999999996E-2</v>
      </c>
      <c r="BN31" s="360">
        <v>9.3752100000000005E-2</v>
      </c>
      <c r="BO31" s="360">
        <v>9.8128599999999996E-2</v>
      </c>
      <c r="BP31" s="360">
        <v>9.6475400000000003E-2</v>
      </c>
      <c r="BQ31" s="360">
        <v>0.1005876</v>
      </c>
      <c r="BR31" s="360">
        <v>0.1012671</v>
      </c>
      <c r="BS31" s="360">
        <v>9.4507400000000005E-2</v>
      </c>
      <c r="BT31" s="360">
        <v>9.8826800000000006E-2</v>
      </c>
      <c r="BU31" s="360">
        <v>9.4828999999999997E-2</v>
      </c>
      <c r="BV31" s="360">
        <v>9.5851900000000004E-2</v>
      </c>
    </row>
    <row r="32" spans="1:74" ht="12" customHeight="1" x14ac:dyDescent="0.2">
      <c r="A32" s="602" t="s">
        <v>48</v>
      </c>
      <c r="B32" s="604" t="s">
        <v>1300</v>
      </c>
      <c r="C32" s="272">
        <v>5.5835581931000001E-3</v>
      </c>
      <c r="D32" s="272">
        <v>7.7687012093000003E-3</v>
      </c>
      <c r="E32" s="272">
        <v>1.1187132165E-2</v>
      </c>
      <c r="F32" s="272">
        <v>1.1785389597E-2</v>
      </c>
      <c r="G32" s="272">
        <v>1.2384804427000001E-2</v>
      </c>
      <c r="H32" s="272">
        <v>1.2772045750999999E-2</v>
      </c>
      <c r="I32" s="272">
        <v>1.0464090628E-2</v>
      </c>
      <c r="J32" s="272">
        <v>1.1139672898999999E-2</v>
      </c>
      <c r="K32" s="272">
        <v>9.5441699453999995E-3</v>
      </c>
      <c r="L32" s="272">
        <v>8.7358881113999993E-3</v>
      </c>
      <c r="M32" s="272">
        <v>8.9886453946000002E-3</v>
      </c>
      <c r="N32" s="272">
        <v>7.1354227667000001E-3</v>
      </c>
      <c r="O32" s="272">
        <v>8.8928478623999992E-3</v>
      </c>
      <c r="P32" s="272">
        <v>1.0387205050000001E-2</v>
      </c>
      <c r="Q32" s="272">
        <v>1.3227823299E-2</v>
      </c>
      <c r="R32" s="272">
        <v>1.3933357182000001E-2</v>
      </c>
      <c r="S32" s="272">
        <v>1.4048205899999999E-2</v>
      </c>
      <c r="T32" s="272">
        <v>1.8009927046000001E-2</v>
      </c>
      <c r="U32" s="272">
        <v>1.6806922615999999E-2</v>
      </c>
      <c r="V32" s="272">
        <v>1.7937558996999999E-2</v>
      </c>
      <c r="W32" s="272">
        <v>2.1209689430000001E-2</v>
      </c>
      <c r="X32" s="272">
        <v>2.4537574802000001E-2</v>
      </c>
      <c r="Y32" s="272">
        <v>2.1354409171E-2</v>
      </c>
      <c r="Z32" s="272">
        <v>2.5139090499999999E-2</v>
      </c>
      <c r="AA32" s="272">
        <v>1.1812645379E-2</v>
      </c>
      <c r="AB32" s="272">
        <v>1.0606495244E-2</v>
      </c>
      <c r="AC32" s="272">
        <v>1.5686886268000001E-2</v>
      </c>
      <c r="AD32" s="272">
        <v>1.484943536E-2</v>
      </c>
      <c r="AE32" s="272">
        <v>1.6691441578999999E-2</v>
      </c>
      <c r="AF32" s="272">
        <v>1.6070156503000001E-2</v>
      </c>
      <c r="AG32" s="272">
        <v>1.6980404083999999E-2</v>
      </c>
      <c r="AH32" s="272">
        <v>2.1437409471E-2</v>
      </c>
      <c r="AI32" s="272">
        <v>1.9926064183000001E-2</v>
      </c>
      <c r="AJ32" s="272">
        <v>1.8404681623000001E-2</v>
      </c>
      <c r="AK32" s="272">
        <v>1.6568232735000001E-2</v>
      </c>
      <c r="AL32" s="272">
        <v>1.8973217939E-2</v>
      </c>
      <c r="AM32" s="272">
        <v>8.3487861106999999E-3</v>
      </c>
      <c r="AN32" s="272">
        <v>1.2519663602999999E-2</v>
      </c>
      <c r="AO32" s="272">
        <v>1.347589142E-2</v>
      </c>
      <c r="AP32" s="272">
        <v>1.6051426851999999E-2</v>
      </c>
      <c r="AQ32" s="272">
        <v>1.9206859717000001E-2</v>
      </c>
      <c r="AR32" s="272">
        <v>2.2461734090000001E-2</v>
      </c>
      <c r="AS32" s="272">
        <v>2.1158500223999999E-2</v>
      </c>
      <c r="AT32" s="272">
        <v>2.1310004582999999E-2</v>
      </c>
      <c r="AU32" s="272">
        <v>2.1566400493000001E-2</v>
      </c>
      <c r="AV32" s="272">
        <v>1.9938046928999999E-2</v>
      </c>
      <c r="AW32" s="272">
        <v>1.7651983305000001E-2</v>
      </c>
      <c r="AX32" s="272">
        <v>2.1696E-2</v>
      </c>
      <c r="AY32" s="272">
        <v>2.2865E-2</v>
      </c>
      <c r="AZ32" s="360">
        <v>2.13998E-2</v>
      </c>
      <c r="BA32" s="360">
        <v>2.3885E-2</v>
      </c>
      <c r="BB32" s="360">
        <v>2.27564E-2</v>
      </c>
      <c r="BC32" s="360">
        <v>2.4135299999999998E-2</v>
      </c>
      <c r="BD32" s="360">
        <v>2.4752799999999998E-2</v>
      </c>
      <c r="BE32" s="360">
        <v>2.6807399999999999E-2</v>
      </c>
      <c r="BF32" s="360">
        <v>2.77624E-2</v>
      </c>
      <c r="BG32" s="360">
        <v>2.6610999999999999E-2</v>
      </c>
      <c r="BH32" s="360">
        <v>2.66745E-2</v>
      </c>
      <c r="BI32" s="360">
        <v>2.7210100000000001E-2</v>
      </c>
      <c r="BJ32" s="360">
        <v>2.6706299999999999E-2</v>
      </c>
      <c r="BK32" s="360">
        <v>2.3606200000000001E-2</v>
      </c>
      <c r="BL32" s="360">
        <v>2.1325199999999999E-2</v>
      </c>
      <c r="BM32" s="360">
        <v>2.4648E-2</v>
      </c>
      <c r="BN32" s="360">
        <v>2.3495100000000001E-2</v>
      </c>
      <c r="BO32" s="360">
        <v>2.4929900000000001E-2</v>
      </c>
      <c r="BP32" s="360">
        <v>2.55407E-2</v>
      </c>
      <c r="BQ32" s="360">
        <v>2.7641200000000001E-2</v>
      </c>
      <c r="BR32" s="360">
        <v>2.85867E-2</v>
      </c>
      <c r="BS32" s="360">
        <v>2.7427699999999999E-2</v>
      </c>
      <c r="BT32" s="360">
        <v>2.74994E-2</v>
      </c>
      <c r="BU32" s="360">
        <v>2.8027300000000002E-2</v>
      </c>
      <c r="BV32" s="360">
        <v>2.7502599999999999E-2</v>
      </c>
    </row>
    <row r="33" spans="1:74" ht="12" customHeight="1" x14ac:dyDescent="0.2">
      <c r="A33" s="602" t="s">
        <v>509</v>
      </c>
      <c r="B33" s="604" t="s">
        <v>501</v>
      </c>
      <c r="C33" s="272">
        <v>8.7040998721999996E-2</v>
      </c>
      <c r="D33" s="272">
        <v>8.9122750035000003E-2</v>
      </c>
      <c r="E33" s="272">
        <v>9.8812605957999997E-2</v>
      </c>
      <c r="F33" s="272">
        <v>9.7975938348999994E-2</v>
      </c>
      <c r="G33" s="272">
        <v>0.10433877823</v>
      </c>
      <c r="H33" s="272">
        <v>0.10235043262</v>
      </c>
      <c r="I33" s="272">
        <v>9.8143425472000001E-2</v>
      </c>
      <c r="J33" s="272">
        <v>0.10577441136</v>
      </c>
      <c r="K33" s="272">
        <v>9.2267824243999999E-2</v>
      </c>
      <c r="L33" s="272">
        <v>0.10023947525</v>
      </c>
      <c r="M33" s="272">
        <v>9.1870514383999999E-2</v>
      </c>
      <c r="N33" s="272">
        <v>9.2665399448999999E-2</v>
      </c>
      <c r="O33" s="272">
        <v>9.2107841529000006E-2</v>
      </c>
      <c r="P33" s="272">
        <v>8.7409769984000005E-2</v>
      </c>
      <c r="Q33" s="272">
        <v>0.10185677241</v>
      </c>
      <c r="R33" s="272">
        <v>0.10266448009</v>
      </c>
      <c r="S33" s="272">
        <v>0.10705538265</v>
      </c>
      <c r="T33" s="272">
        <v>0.11059587316</v>
      </c>
      <c r="U33" s="272">
        <v>0.10822647879</v>
      </c>
      <c r="V33" s="272">
        <v>0.10915028168</v>
      </c>
      <c r="W33" s="272">
        <v>0.11076156924</v>
      </c>
      <c r="X33" s="272">
        <v>0.11789380067999999</v>
      </c>
      <c r="Y33" s="272">
        <v>0.11035598738999999</v>
      </c>
      <c r="Z33" s="272">
        <v>0.11719514296</v>
      </c>
      <c r="AA33" s="272">
        <v>9.8149972402000005E-2</v>
      </c>
      <c r="AB33" s="272">
        <v>9.2417325110999995E-2</v>
      </c>
      <c r="AC33" s="272">
        <v>0.10284824048000001</v>
      </c>
      <c r="AD33" s="272">
        <v>0.10387692128999999</v>
      </c>
      <c r="AE33" s="272">
        <v>0.10992279775</v>
      </c>
      <c r="AF33" s="272">
        <v>0.10740407244</v>
      </c>
      <c r="AG33" s="272">
        <v>0.11208594714</v>
      </c>
      <c r="AH33" s="272">
        <v>0.116111564</v>
      </c>
      <c r="AI33" s="272">
        <v>0.10802310984999999</v>
      </c>
      <c r="AJ33" s="272">
        <v>0.11398655349</v>
      </c>
      <c r="AK33" s="272">
        <v>0.10761255081</v>
      </c>
      <c r="AL33" s="272">
        <v>0.11239698429</v>
      </c>
      <c r="AM33" s="272">
        <v>9.7592181597000005E-2</v>
      </c>
      <c r="AN33" s="272">
        <v>9.5116449177999995E-2</v>
      </c>
      <c r="AO33" s="272">
        <v>0.10714936238</v>
      </c>
      <c r="AP33" s="272">
        <v>0.10583496318000001</v>
      </c>
      <c r="AQ33" s="272">
        <v>0.11698133858</v>
      </c>
      <c r="AR33" s="272">
        <v>0.11867476013</v>
      </c>
      <c r="AS33" s="272">
        <v>0.11921519636</v>
      </c>
      <c r="AT33" s="272">
        <v>0.12023809561</v>
      </c>
      <c r="AU33" s="272">
        <v>0.11655439008</v>
      </c>
      <c r="AV33" s="272">
        <v>0.116881716</v>
      </c>
      <c r="AW33" s="272">
        <v>0.1128431</v>
      </c>
      <c r="AX33" s="272">
        <v>0.1153105</v>
      </c>
      <c r="AY33" s="272">
        <v>0.1116033</v>
      </c>
      <c r="AZ33" s="360">
        <v>0.1089186</v>
      </c>
      <c r="BA33" s="360">
        <v>0.12032180000000001</v>
      </c>
      <c r="BB33" s="360">
        <v>0.1169066</v>
      </c>
      <c r="BC33" s="360">
        <v>0.12275270000000001</v>
      </c>
      <c r="BD33" s="360">
        <v>0.1219176</v>
      </c>
      <c r="BE33" s="360">
        <v>0.1278484</v>
      </c>
      <c r="BF33" s="360">
        <v>0.1297702</v>
      </c>
      <c r="BG33" s="360">
        <v>0.1216318</v>
      </c>
      <c r="BH33" s="360">
        <v>0.1260365</v>
      </c>
      <c r="BI33" s="360">
        <v>0.12195880000000001</v>
      </c>
      <c r="BJ33" s="360">
        <v>0.123099</v>
      </c>
      <c r="BK33" s="360">
        <v>0.11522449999999999</v>
      </c>
      <c r="BL33" s="360">
        <v>0.1054392</v>
      </c>
      <c r="BM33" s="360">
        <v>0.120392</v>
      </c>
      <c r="BN33" s="360">
        <v>0.11724710000000001</v>
      </c>
      <c r="BO33" s="360">
        <v>0.1230585</v>
      </c>
      <c r="BP33" s="360">
        <v>0.12201620000000001</v>
      </c>
      <c r="BQ33" s="360">
        <v>0.1282288</v>
      </c>
      <c r="BR33" s="360">
        <v>0.12985379999999999</v>
      </c>
      <c r="BS33" s="360">
        <v>0.121935</v>
      </c>
      <c r="BT33" s="360">
        <v>0.1263262</v>
      </c>
      <c r="BU33" s="360">
        <v>0.1228563</v>
      </c>
      <c r="BV33" s="360">
        <v>0.1233544</v>
      </c>
    </row>
    <row r="34" spans="1:74" s="169" customFormat="1" ht="12" customHeight="1" x14ac:dyDescent="0.2">
      <c r="A34" s="132"/>
      <c r="B34" s="170" t="s">
        <v>510</v>
      </c>
      <c r="C34" s="171"/>
      <c r="D34" s="171"/>
      <c r="E34" s="171"/>
      <c r="F34" s="171"/>
      <c r="G34" s="171"/>
      <c r="H34" s="171"/>
      <c r="I34" s="171"/>
      <c r="J34" s="171"/>
      <c r="K34" s="171"/>
      <c r="L34" s="171"/>
      <c r="M34" s="171"/>
      <c r="N34" s="171"/>
      <c r="O34" s="171"/>
      <c r="P34" s="171"/>
      <c r="Q34" s="171"/>
      <c r="R34" s="171"/>
      <c r="S34" s="171"/>
      <c r="T34" s="171"/>
      <c r="U34" s="171"/>
      <c r="V34" s="171"/>
      <c r="W34" s="171"/>
      <c r="X34" s="171"/>
      <c r="Y34" s="171"/>
      <c r="Z34" s="171"/>
      <c r="AA34" s="171"/>
      <c r="AB34" s="171"/>
      <c r="AC34" s="171"/>
      <c r="AD34" s="171"/>
      <c r="AE34" s="171"/>
      <c r="AF34" s="171"/>
      <c r="AG34" s="171"/>
      <c r="AH34" s="171"/>
      <c r="AI34" s="171"/>
      <c r="AJ34" s="171"/>
      <c r="AK34" s="171"/>
      <c r="AL34" s="171"/>
      <c r="AM34" s="171"/>
      <c r="AN34" s="171"/>
      <c r="AO34" s="171"/>
      <c r="AP34" s="171"/>
      <c r="AQ34" s="171"/>
      <c r="AR34" s="171"/>
      <c r="AS34" s="171"/>
      <c r="AT34" s="171"/>
      <c r="AU34" s="171"/>
      <c r="AV34" s="171"/>
      <c r="AW34" s="171"/>
      <c r="AX34" s="171"/>
      <c r="AY34" s="171"/>
      <c r="AZ34" s="421"/>
      <c r="BA34" s="421"/>
      <c r="BB34" s="421"/>
      <c r="BC34" s="421"/>
      <c r="BD34" s="421"/>
      <c r="BE34" s="421"/>
      <c r="BF34" s="421"/>
      <c r="BG34" s="421"/>
      <c r="BH34" s="421"/>
      <c r="BI34" s="421"/>
      <c r="BJ34" s="421"/>
      <c r="BK34" s="421"/>
      <c r="BL34" s="421"/>
      <c r="BM34" s="421"/>
      <c r="BN34" s="421"/>
      <c r="BO34" s="421"/>
      <c r="BP34" s="421"/>
      <c r="BQ34" s="421"/>
      <c r="BR34" s="421"/>
      <c r="BS34" s="421"/>
      <c r="BT34" s="421"/>
      <c r="BU34" s="421"/>
      <c r="BV34" s="421"/>
    </row>
    <row r="35" spans="1:74" s="169" customFormat="1" ht="12" customHeight="1" x14ac:dyDescent="0.2">
      <c r="A35" s="599" t="s">
        <v>34</v>
      </c>
      <c r="B35" s="604" t="s">
        <v>54</v>
      </c>
      <c r="C35" s="272">
        <v>0.21988793100000001</v>
      </c>
      <c r="D35" s="272">
        <v>0.193017037</v>
      </c>
      <c r="E35" s="272">
        <v>0.24654563500000001</v>
      </c>
      <c r="F35" s="272">
        <v>0.25021488400000003</v>
      </c>
      <c r="G35" s="272">
        <v>0.27256217399999999</v>
      </c>
      <c r="H35" s="272">
        <v>0.25368467500000003</v>
      </c>
      <c r="I35" s="272">
        <v>0.252091024</v>
      </c>
      <c r="J35" s="272">
        <v>0.219191684</v>
      </c>
      <c r="K35" s="272">
        <v>0.167517099</v>
      </c>
      <c r="L35" s="272">
        <v>0.15701980300000001</v>
      </c>
      <c r="M35" s="272">
        <v>0.17825706099999999</v>
      </c>
      <c r="N35" s="272">
        <v>0.21871295800000001</v>
      </c>
      <c r="O35" s="272">
        <v>0.236888982</v>
      </c>
      <c r="P35" s="272">
        <v>0.19481257599999999</v>
      </c>
      <c r="Q35" s="272">
        <v>0.19591831000000001</v>
      </c>
      <c r="R35" s="272">
        <v>0.239451476</v>
      </c>
      <c r="S35" s="272">
        <v>0.271442348</v>
      </c>
      <c r="T35" s="272">
        <v>0.26127137900000003</v>
      </c>
      <c r="U35" s="272">
        <v>0.26003586699999998</v>
      </c>
      <c r="V35" s="272">
        <v>0.20640346400000001</v>
      </c>
      <c r="W35" s="272">
        <v>0.16182635400000001</v>
      </c>
      <c r="X35" s="272">
        <v>0.16409178699999999</v>
      </c>
      <c r="Y35" s="272">
        <v>0.16865467200000001</v>
      </c>
      <c r="Z35" s="272">
        <v>0.20158510199999999</v>
      </c>
      <c r="AA35" s="272">
        <v>0.20640803499999999</v>
      </c>
      <c r="AB35" s="272">
        <v>0.16597646599999999</v>
      </c>
      <c r="AC35" s="272">
        <v>0.23143727</v>
      </c>
      <c r="AD35" s="272">
        <v>0.242722149</v>
      </c>
      <c r="AE35" s="272">
        <v>0.25325520800000001</v>
      </c>
      <c r="AF35" s="272">
        <v>0.245622337</v>
      </c>
      <c r="AG35" s="272">
        <v>0.232393976</v>
      </c>
      <c r="AH35" s="272">
        <v>0.18898094100000001</v>
      </c>
      <c r="AI35" s="272">
        <v>0.153365152</v>
      </c>
      <c r="AJ35" s="272">
        <v>0.16371604400000001</v>
      </c>
      <c r="AK35" s="272">
        <v>0.17770039000000001</v>
      </c>
      <c r="AL35" s="272">
        <v>0.21303897199999999</v>
      </c>
      <c r="AM35" s="272">
        <v>0.23468904400000001</v>
      </c>
      <c r="AN35" s="272">
        <v>0.21701646099999999</v>
      </c>
      <c r="AO35" s="272">
        <v>0.23727891800000001</v>
      </c>
      <c r="AP35" s="272">
        <v>0.21523466399999999</v>
      </c>
      <c r="AQ35" s="272">
        <v>0.19260036999999999</v>
      </c>
      <c r="AR35" s="272">
        <v>0.19146459699999999</v>
      </c>
      <c r="AS35" s="272">
        <v>0.20098885599999999</v>
      </c>
      <c r="AT35" s="272">
        <v>0.18547245500000001</v>
      </c>
      <c r="AU35" s="272">
        <v>0.154622384</v>
      </c>
      <c r="AV35" s="272">
        <v>0.15933835599999999</v>
      </c>
      <c r="AW35" s="272">
        <v>0.18441669999999999</v>
      </c>
      <c r="AX35" s="272">
        <v>0.1850502</v>
      </c>
      <c r="AY35" s="272">
        <v>0.20734939999999999</v>
      </c>
      <c r="AZ35" s="360">
        <v>0.16968220000000001</v>
      </c>
      <c r="BA35" s="360">
        <v>0.19469700000000001</v>
      </c>
      <c r="BB35" s="360">
        <v>0.22391720000000001</v>
      </c>
      <c r="BC35" s="360">
        <v>0.2383787</v>
      </c>
      <c r="BD35" s="360">
        <v>0.24461469999999999</v>
      </c>
      <c r="BE35" s="360">
        <v>0.25773740000000001</v>
      </c>
      <c r="BF35" s="360">
        <v>0.2164343</v>
      </c>
      <c r="BG35" s="360">
        <v>0.15400179999999999</v>
      </c>
      <c r="BH35" s="360">
        <v>0.1709242</v>
      </c>
      <c r="BI35" s="360">
        <v>0.18046609999999999</v>
      </c>
      <c r="BJ35" s="360">
        <v>0.1846371</v>
      </c>
      <c r="BK35" s="360">
        <v>0.22247549999999999</v>
      </c>
      <c r="BL35" s="360">
        <v>0.1836246</v>
      </c>
      <c r="BM35" s="360">
        <v>0.21543999999999999</v>
      </c>
      <c r="BN35" s="360">
        <v>0.23666329999999999</v>
      </c>
      <c r="BO35" s="360">
        <v>0.25833279999999997</v>
      </c>
      <c r="BP35" s="360">
        <v>0.26172040000000002</v>
      </c>
      <c r="BQ35" s="360">
        <v>0.2703005</v>
      </c>
      <c r="BR35" s="360">
        <v>0.23091239999999999</v>
      </c>
      <c r="BS35" s="360">
        <v>0.16224749999999999</v>
      </c>
      <c r="BT35" s="360">
        <v>0.1711915</v>
      </c>
      <c r="BU35" s="360">
        <v>0.18686259999999999</v>
      </c>
      <c r="BV35" s="360">
        <v>0.2011222</v>
      </c>
    </row>
    <row r="36" spans="1:74" s="169" customFormat="1" ht="12" customHeight="1" x14ac:dyDescent="0.2">
      <c r="A36" s="557" t="s">
        <v>38</v>
      </c>
      <c r="B36" s="604" t="s">
        <v>1059</v>
      </c>
      <c r="C36" s="272">
        <v>0.17286948599999999</v>
      </c>
      <c r="D36" s="272">
        <v>0.162400763</v>
      </c>
      <c r="E36" s="272">
        <v>0.16552919599999999</v>
      </c>
      <c r="F36" s="272">
        <v>0.15666033400000001</v>
      </c>
      <c r="G36" s="272">
        <v>0.165311816</v>
      </c>
      <c r="H36" s="272">
        <v>0.16483226400000001</v>
      </c>
      <c r="I36" s="272">
        <v>0.171851856</v>
      </c>
      <c r="J36" s="272">
        <v>0.17325934600000001</v>
      </c>
      <c r="K36" s="272">
        <v>0.167649514</v>
      </c>
      <c r="L36" s="272">
        <v>0.16830177599999999</v>
      </c>
      <c r="M36" s="272">
        <v>0.167166174</v>
      </c>
      <c r="N36" s="272">
        <v>0.17443319600000001</v>
      </c>
      <c r="O36" s="272">
        <v>0.18532937899999999</v>
      </c>
      <c r="P36" s="272">
        <v>0.16658778399999999</v>
      </c>
      <c r="Q36" s="272">
        <v>0.181588839</v>
      </c>
      <c r="R36" s="272">
        <v>0.17149376699999999</v>
      </c>
      <c r="S36" s="272">
        <v>0.17879098900000001</v>
      </c>
      <c r="T36" s="272">
        <v>0.17912784700000001</v>
      </c>
      <c r="U36" s="272">
        <v>0.190452069</v>
      </c>
      <c r="V36" s="272">
        <v>0.188042609</v>
      </c>
      <c r="W36" s="272">
        <v>0.17663361699999999</v>
      </c>
      <c r="X36" s="272">
        <v>0.18083106900000001</v>
      </c>
      <c r="Y36" s="272">
        <v>0.18120863700000001</v>
      </c>
      <c r="Z36" s="272">
        <v>0.18945687899999999</v>
      </c>
      <c r="AA36" s="272">
        <v>0.18990008899999999</v>
      </c>
      <c r="AB36" s="272">
        <v>0.17260890400000001</v>
      </c>
      <c r="AC36" s="272">
        <v>0.18919197900000001</v>
      </c>
      <c r="AD36" s="272">
        <v>0.17881738699999999</v>
      </c>
      <c r="AE36" s="272">
        <v>0.18161480899999999</v>
      </c>
      <c r="AF36" s="272">
        <v>0.18623230700000001</v>
      </c>
      <c r="AG36" s="272">
        <v>0.19212147900000001</v>
      </c>
      <c r="AH36" s="272">
        <v>0.193376559</v>
      </c>
      <c r="AI36" s="272">
        <v>0.181749407</v>
      </c>
      <c r="AJ36" s="272">
        <v>0.185923159</v>
      </c>
      <c r="AK36" s="272">
        <v>0.184550517</v>
      </c>
      <c r="AL36" s="272">
        <v>0.19352545900000001</v>
      </c>
      <c r="AM36" s="272">
        <v>0.18249257899999999</v>
      </c>
      <c r="AN36" s="272">
        <v>0.16362443900000001</v>
      </c>
      <c r="AO36" s="272">
        <v>0.17065303900000001</v>
      </c>
      <c r="AP36" s="272">
        <v>0.166085396</v>
      </c>
      <c r="AQ36" s="272">
        <v>0.171682679</v>
      </c>
      <c r="AR36" s="272">
        <v>0.17019163600000001</v>
      </c>
      <c r="AS36" s="272">
        <v>0.17867909900000001</v>
      </c>
      <c r="AT36" s="272">
        <v>0.176765749</v>
      </c>
      <c r="AU36" s="272">
        <v>0.16754079599999999</v>
      </c>
      <c r="AV36" s="272">
        <v>0.16914206900000001</v>
      </c>
      <c r="AW36" s="272">
        <v>0.16528699999999999</v>
      </c>
      <c r="AX36" s="272">
        <v>0.17432500000000001</v>
      </c>
      <c r="AY36" s="272">
        <v>0.17131979999999999</v>
      </c>
      <c r="AZ36" s="360">
        <v>0.1546323</v>
      </c>
      <c r="BA36" s="360">
        <v>0.1637759</v>
      </c>
      <c r="BB36" s="360">
        <v>0.15693989999999999</v>
      </c>
      <c r="BC36" s="360">
        <v>0.1610463</v>
      </c>
      <c r="BD36" s="360">
        <v>0.16259779999999999</v>
      </c>
      <c r="BE36" s="360">
        <v>0.17153840000000001</v>
      </c>
      <c r="BF36" s="360">
        <v>0.17079849999999999</v>
      </c>
      <c r="BG36" s="360">
        <v>0.16297510000000001</v>
      </c>
      <c r="BH36" s="360">
        <v>0.16612379999999999</v>
      </c>
      <c r="BI36" s="360">
        <v>0.16306109999999999</v>
      </c>
      <c r="BJ36" s="360">
        <v>0.17156550000000001</v>
      </c>
      <c r="BK36" s="360">
        <v>0.17095740000000001</v>
      </c>
      <c r="BL36" s="360">
        <v>0.15977350000000001</v>
      </c>
      <c r="BM36" s="360">
        <v>0.164324</v>
      </c>
      <c r="BN36" s="360">
        <v>0.15939970000000001</v>
      </c>
      <c r="BO36" s="360">
        <v>0.1617721</v>
      </c>
      <c r="BP36" s="360">
        <v>0.1652661</v>
      </c>
      <c r="BQ36" s="360">
        <v>0.1724108</v>
      </c>
      <c r="BR36" s="360">
        <v>0.1716741</v>
      </c>
      <c r="BS36" s="360">
        <v>0.16599729999999999</v>
      </c>
      <c r="BT36" s="360">
        <v>0.1672071</v>
      </c>
      <c r="BU36" s="360">
        <v>0.16611339999999999</v>
      </c>
      <c r="BV36" s="360">
        <v>0.172481</v>
      </c>
    </row>
    <row r="37" spans="1:74" s="169" customFormat="1" ht="12" customHeight="1" x14ac:dyDescent="0.2">
      <c r="A37" s="557" t="s">
        <v>39</v>
      </c>
      <c r="B37" s="604" t="s">
        <v>1060</v>
      </c>
      <c r="C37" s="272">
        <v>3.8397112999999997E-2</v>
      </c>
      <c r="D37" s="272">
        <v>3.6327505000000003E-2</v>
      </c>
      <c r="E37" s="272">
        <v>3.9878052999999997E-2</v>
      </c>
      <c r="F37" s="272">
        <v>3.7232468999999997E-2</v>
      </c>
      <c r="G37" s="272">
        <v>3.8198013000000003E-2</v>
      </c>
      <c r="H37" s="272">
        <v>3.7006328999999998E-2</v>
      </c>
      <c r="I37" s="272">
        <v>3.9305943000000003E-2</v>
      </c>
      <c r="J37" s="272">
        <v>3.9276153000000001E-2</v>
      </c>
      <c r="K37" s="272">
        <v>3.7263179E-2</v>
      </c>
      <c r="L37" s="272">
        <v>4.0765762999999997E-2</v>
      </c>
      <c r="M37" s="272">
        <v>4.0671009000000001E-2</v>
      </c>
      <c r="N37" s="272">
        <v>4.2282733000000003E-2</v>
      </c>
      <c r="O37" s="272">
        <v>4.1431516000000002E-2</v>
      </c>
      <c r="P37" s="272">
        <v>3.6991824E-2</v>
      </c>
      <c r="Q37" s="272">
        <v>4.2159575999999997E-2</v>
      </c>
      <c r="R37" s="272">
        <v>4.0769808999999997E-2</v>
      </c>
      <c r="S37" s="272">
        <v>4.1470116000000001E-2</v>
      </c>
      <c r="T37" s="272">
        <v>4.0436619E-2</v>
      </c>
      <c r="U37" s="272">
        <v>4.1963236000000001E-2</v>
      </c>
      <c r="V37" s="272">
        <v>4.2197796000000003E-2</v>
      </c>
      <c r="W37" s="272">
        <v>3.9913839E-2</v>
      </c>
      <c r="X37" s="272">
        <v>4.1976326000000001E-2</v>
      </c>
      <c r="Y37" s="272">
        <v>4.2267869E-2</v>
      </c>
      <c r="Z37" s="272">
        <v>4.4857095999999999E-2</v>
      </c>
      <c r="AA37" s="272">
        <v>4.4923225999999997E-2</v>
      </c>
      <c r="AB37" s="272">
        <v>4.0826604000000002E-2</v>
      </c>
      <c r="AC37" s="272">
        <v>4.4531906000000003E-2</v>
      </c>
      <c r="AD37" s="272">
        <v>4.3898889000000003E-2</v>
      </c>
      <c r="AE37" s="272">
        <v>4.3127475999999998E-2</v>
      </c>
      <c r="AF37" s="272">
        <v>4.2412339E-2</v>
      </c>
      <c r="AG37" s="272">
        <v>4.4994416000000002E-2</v>
      </c>
      <c r="AH37" s="272">
        <v>4.2954166000000002E-2</v>
      </c>
      <c r="AI37" s="272">
        <v>4.0635078999999998E-2</v>
      </c>
      <c r="AJ37" s="272">
        <v>4.2466506000000001E-2</v>
      </c>
      <c r="AK37" s="272">
        <v>4.1548598999999999E-2</v>
      </c>
      <c r="AL37" s="272">
        <v>4.3557855999999999E-2</v>
      </c>
      <c r="AM37" s="272">
        <v>4.4993055999999997E-2</v>
      </c>
      <c r="AN37" s="272">
        <v>3.8584412999999998E-2</v>
      </c>
      <c r="AO37" s="272">
        <v>4.2697406E-2</v>
      </c>
      <c r="AP37" s="272">
        <v>4.1357964999999997E-2</v>
      </c>
      <c r="AQ37" s="272">
        <v>4.2369016000000002E-2</v>
      </c>
      <c r="AR37" s="272">
        <v>4.1703245E-2</v>
      </c>
      <c r="AS37" s="272">
        <v>4.5126185999999999E-2</v>
      </c>
      <c r="AT37" s="272">
        <v>4.3340916E-2</v>
      </c>
      <c r="AU37" s="272">
        <v>4.0965895000000002E-2</v>
      </c>
      <c r="AV37" s="272">
        <v>4.3273315999999999E-2</v>
      </c>
      <c r="AW37" s="272">
        <v>4.2460600000000001E-2</v>
      </c>
      <c r="AX37" s="272">
        <v>4.4765100000000002E-2</v>
      </c>
      <c r="AY37" s="272">
        <v>4.3642500000000001E-2</v>
      </c>
      <c r="AZ37" s="360">
        <v>4.0086700000000003E-2</v>
      </c>
      <c r="BA37" s="360">
        <v>4.2434399999999997E-2</v>
      </c>
      <c r="BB37" s="360">
        <v>4.04085E-2</v>
      </c>
      <c r="BC37" s="360">
        <v>4.2165099999999997E-2</v>
      </c>
      <c r="BD37" s="360">
        <v>4.2376700000000003E-2</v>
      </c>
      <c r="BE37" s="360">
        <v>4.4749799999999999E-2</v>
      </c>
      <c r="BF37" s="360">
        <v>4.4461599999999997E-2</v>
      </c>
      <c r="BG37" s="360">
        <v>4.2007099999999999E-2</v>
      </c>
      <c r="BH37" s="360">
        <v>4.1888399999999999E-2</v>
      </c>
      <c r="BI37" s="360">
        <v>4.2079100000000001E-2</v>
      </c>
      <c r="BJ37" s="360">
        <v>4.4260500000000001E-2</v>
      </c>
      <c r="BK37" s="360">
        <v>4.3271499999999997E-2</v>
      </c>
      <c r="BL37" s="360">
        <v>3.9781900000000002E-2</v>
      </c>
      <c r="BM37" s="360">
        <v>4.2299499999999997E-2</v>
      </c>
      <c r="BN37" s="360">
        <v>4.0875099999999998E-2</v>
      </c>
      <c r="BO37" s="360">
        <v>4.2343100000000002E-2</v>
      </c>
      <c r="BP37" s="360">
        <v>4.2957799999999997E-2</v>
      </c>
      <c r="BQ37" s="360">
        <v>4.4950200000000003E-2</v>
      </c>
      <c r="BR37" s="360">
        <v>4.4696199999999998E-2</v>
      </c>
      <c r="BS37" s="360">
        <v>4.2453499999999998E-2</v>
      </c>
      <c r="BT37" s="360">
        <v>4.1930500000000002E-2</v>
      </c>
      <c r="BU37" s="360">
        <v>4.2521200000000002E-2</v>
      </c>
      <c r="BV37" s="360">
        <v>4.4277700000000003E-2</v>
      </c>
    </row>
    <row r="38" spans="1:74" s="169" customFormat="1" ht="12" customHeight="1" x14ac:dyDescent="0.2">
      <c r="A38" s="599" t="s">
        <v>108</v>
      </c>
      <c r="B38" s="604" t="s">
        <v>616</v>
      </c>
      <c r="C38" s="272">
        <v>0.12964873662000001</v>
      </c>
      <c r="D38" s="272">
        <v>0.10510854906</v>
      </c>
      <c r="E38" s="272">
        <v>0.13340712460000001</v>
      </c>
      <c r="F38" s="272">
        <v>0.12087186287</v>
      </c>
      <c r="G38" s="272">
        <v>0.1192831536</v>
      </c>
      <c r="H38" s="272">
        <v>0.11387728542</v>
      </c>
      <c r="I38" s="272">
        <v>8.3910497114999996E-2</v>
      </c>
      <c r="J38" s="272">
        <v>8.0554875430999998E-2</v>
      </c>
      <c r="K38" s="272">
        <v>8.3599715402999999E-2</v>
      </c>
      <c r="L38" s="272">
        <v>0.1201714783</v>
      </c>
      <c r="M38" s="272">
        <v>0.11078825421999999</v>
      </c>
      <c r="N38" s="272">
        <v>0.13814315175</v>
      </c>
      <c r="O38" s="272">
        <v>0.14016473869000001</v>
      </c>
      <c r="P38" s="272">
        <v>0.1338726959</v>
      </c>
      <c r="Q38" s="272">
        <v>0.14985515020000001</v>
      </c>
      <c r="R38" s="272">
        <v>0.16622795949999999</v>
      </c>
      <c r="S38" s="272">
        <v>0.15444112055000001</v>
      </c>
      <c r="T38" s="272">
        <v>0.13076460103000001</v>
      </c>
      <c r="U38" s="272">
        <v>0.10551507845999999</v>
      </c>
      <c r="V38" s="272">
        <v>9.1634104512000006E-2</v>
      </c>
      <c r="W38" s="272">
        <v>0.11103148118</v>
      </c>
      <c r="X38" s="272">
        <v>0.12967160235</v>
      </c>
      <c r="Y38" s="272">
        <v>0.15025761221</v>
      </c>
      <c r="Z38" s="272">
        <v>0.13279395358000001</v>
      </c>
      <c r="AA38" s="272">
        <v>0.17028527605999999</v>
      </c>
      <c r="AB38" s="272">
        <v>0.13319122689999999</v>
      </c>
      <c r="AC38" s="272">
        <v>0.16864341534999999</v>
      </c>
      <c r="AD38" s="272">
        <v>0.17719984688000001</v>
      </c>
      <c r="AE38" s="272">
        <v>0.14835984173</v>
      </c>
      <c r="AF38" s="272">
        <v>0.15022154637999999</v>
      </c>
      <c r="AG38" s="272">
        <v>0.11587078029</v>
      </c>
      <c r="AH38" s="272">
        <v>9.6702844077E-2</v>
      </c>
      <c r="AI38" s="272">
        <v>0.10952738869</v>
      </c>
      <c r="AJ38" s="272">
        <v>0.13790833582000001</v>
      </c>
      <c r="AK38" s="272">
        <v>0.17935292676</v>
      </c>
      <c r="AL38" s="272">
        <v>0.13985158863</v>
      </c>
      <c r="AM38" s="272">
        <v>0.14510437768000001</v>
      </c>
      <c r="AN38" s="272">
        <v>0.14219330607</v>
      </c>
      <c r="AO38" s="272">
        <v>0.14575358009</v>
      </c>
      <c r="AP38" s="272">
        <v>0.16950547173</v>
      </c>
      <c r="AQ38" s="272">
        <v>0.16320752198999999</v>
      </c>
      <c r="AR38" s="272">
        <v>0.12769147335</v>
      </c>
      <c r="AS38" s="272">
        <v>0.12974192348999999</v>
      </c>
      <c r="AT38" s="272">
        <v>0.12389427855</v>
      </c>
      <c r="AU38" s="272">
        <v>0.13176963851000001</v>
      </c>
      <c r="AV38" s="272">
        <v>0.15583153119000001</v>
      </c>
      <c r="AW38" s="272">
        <v>0.18723640616000001</v>
      </c>
      <c r="AX38" s="272">
        <v>0.1744792</v>
      </c>
      <c r="AY38" s="272">
        <v>0.17759639999999999</v>
      </c>
      <c r="AZ38" s="360">
        <v>0.16211880000000001</v>
      </c>
      <c r="BA38" s="360">
        <v>0.1892211</v>
      </c>
      <c r="BB38" s="360">
        <v>0.2019609</v>
      </c>
      <c r="BC38" s="360">
        <v>0.191694</v>
      </c>
      <c r="BD38" s="360">
        <v>0.17271310000000001</v>
      </c>
      <c r="BE38" s="360">
        <v>0.14296229999999999</v>
      </c>
      <c r="BF38" s="360">
        <v>0.13445119999999999</v>
      </c>
      <c r="BG38" s="360">
        <v>0.1413372</v>
      </c>
      <c r="BH38" s="360">
        <v>0.16965089999999999</v>
      </c>
      <c r="BI38" s="360">
        <v>0.17874770000000001</v>
      </c>
      <c r="BJ38" s="360">
        <v>0.1845984</v>
      </c>
      <c r="BK38" s="360">
        <v>0.1910982</v>
      </c>
      <c r="BL38" s="360">
        <v>0.16894110000000001</v>
      </c>
      <c r="BM38" s="360">
        <v>0.20545099999999999</v>
      </c>
      <c r="BN38" s="360">
        <v>0.21876129999999999</v>
      </c>
      <c r="BO38" s="360">
        <v>0.20691789999999999</v>
      </c>
      <c r="BP38" s="360">
        <v>0.1853543</v>
      </c>
      <c r="BQ38" s="360">
        <v>0.15372340000000001</v>
      </c>
      <c r="BR38" s="360">
        <v>0.14438239999999999</v>
      </c>
      <c r="BS38" s="360">
        <v>0.15190609999999999</v>
      </c>
      <c r="BT38" s="360">
        <v>0.1848207</v>
      </c>
      <c r="BU38" s="360">
        <v>0.19319500000000001</v>
      </c>
      <c r="BV38" s="360">
        <v>0.19933029999999999</v>
      </c>
    </row>
    <row r="39" spans="1:74" s="169" customFormat="1" ht="12" customHeight="1" x14ac:dyDescent="0.2">
      <c r="A39" s="599" t="s">
        <v>35</v>
      </c>
      <c r="B39" s="604" t="s">
        <v>614</v>
      </c>
      <c r="C39" s="272">
        <v>1.7399523E-2</v>
      </c>
      <c r="D39" s="272">
        <v>1.6387143999999999E-2</v>
      </c>
      <c r="E39" s="272">
        <v>1.7607898E-2</v>
      </c>
      <c r="F39" s="272">
        <v>1.7083734E-2</v>
      </c>
      <c r="G39" s="272">
        <v>1.7787236000000001E-2</v>
      </c>
      <c r="H39" s="272">
        <v>1.7361420999999998E-2</v>
      </c>
      <c r="I39" s="272">
        <v>1.7945699999999998E-2</v>
      </c>
      <c r="J39" s="272">
        <v>1.7785743999999999E-2</v>
      </c>
      <c r="K39" s="272">
        <v>1.7575554E-2</v>
      </c>
      <c r="L39" s="272">
        <v>1.8026599000000001E-2</v>
      </c>
      <c r="M39" s="272">
        <v>1.8023462000000001E-2</v>
      </c>
      <c r="N39" s="272">
        <v>1.8608026999999999E-2</v>
      </c>
      <c r="O39" s="272">
        <v>1.8577671E-2</v>
      </c>
      <c r="P39" s="272">
        <v>1.6666153999999999E-2</v>
      </c>
      <c r="Q39" s="272">
        <v>1.8542711999999999E-2</v>
      </c>
      <c r="R39" s="272">
        <v>1.7375921999999999E-2</v>
      </c>
      <c r="S39" s="272">
        <v>1.7870025000000001E-2</v>
      </c>
      <c r="T39" s="272">
        <v>1.7415004000000001E-2</v>
      </c>
      <c r="U39" s="272">
        <v>1.8148344E-2</v>
      </c>
      <c r="V39" s="272">
        <v>1.8010517E-2</v>
      </c>
      <c r="W39" s="272">
        <v>1.7615796E-2</v>
      </c>
      <c r="X39" s="272">
        <v>1.8402297000000001E-2</v>
      </c>
      <c r="Y39" s="272">
        <v>1.6959198000000002E-2</v>
      </c>
      <c r="Z39" s="272">
        <v>1.8422526000000002E-2</v>
      </c>
      <c r="AA39" s="272">
        <v>1.8321354000000001E-2</v>
      </c>
      <c r="AB39" s="272">
        <v>1.6378917E-2</v>
      </c>
      <c r="AC39" s="272">
        <v>1.8155819E-2</v>
      </c>
      <c r="AD39" s="272">
        <v>1.7751612E-2</v>
      </c>
      <c r="AE39" s="272">
        <v>1.8105204999999999E-2</v>
      </c>
      <c r="AF39" s="272">
        <v>1.7559268999999999E-2</v>
      </c>
      <c r="AG39" s="272">
        <v>1.7983186000000002E-2</v>
      </c>
      <c r="AH39" s="272">
        <v>1.8075132000000001E-2</v>
      </c>
      <c r="AI39" s="272">
        <v>1.769422E-2</v>
      </c>
      <c r="AJ39" s="272">
        <v>1.8226664E-2</v>
      </c>
      <c r="AK39" s="272">
        <v>1.8218497E-2</v>
      </c>
      <c r="AL39" s="272">
        <v>1.8512019000000001E-2</v>
      </c>
      <c r="AM39" s="272">
        <v>1.9576579E-2</v>
      </c>
      <c r="AN39" s="272">
        <v>1.7809873E-2</v>
      </c>
      <c r="AO39" s="272">
        <v>1.9396068999999998E-2</v>
      </c>
      <c r="AP39" s="272">
        <v>1.8092612000000001E-2</v>
      </c>
      <c r="AQ39" s="272">
        <v>1.9392409999999999E-2</v>
      </c>
      <c r="AR39" s="272">
        <v>1.8493633999999998E-2</v>
      </c>
      <c r="AS39" s="272">
        <v>1.9201392000000001E-2</v>
      </c>
      <c r="AT39" s="272">
        <v>1.9083539E-2</v>
      </c>
      <c r="AU39" s="272">
        <v>1.7612637E-2</v>
      </c>
      <c r="AV39" s="272">
        <v>1.8583233000000001E-2</v>
      </c>
      <c r="AW39" s="272">
        <v>1.8415999999999998E-2</v>
      </c>
      <c r="AX39" s="272">
        <v>1.94217E-2</v>
      </c>
      <c r="AY39" s="272">
        <v>2.0001000000000001E-2</v>
      </c>
      <c r="AZ39" s="360">
        <v>1.8576100000000002E-2</v>
      </c>
      <c r="BA39" s="360">
        <v>1.98634E-2</v>
      </c>
      <c r="BB39" s="360">
        <v>1.8953500000000002E-2</v>
      </c>
      <c r="BC39" s="360">
        <v>1.9510300000000001E-2</v>
      </c>
      <c r="BD39" s="360">
        <v>1.9300299999999999E-2</v>
      </c>
      <c r="BE39" s="360">
        <v>1.9865899999999999E-2</v>
      </c>
      <c r="BF39" s="360">
        <v>1.9810100000000001E-2</v>
      </c>
      <c r="BG39" s="360">
        <v>1.92354E-2</v>
      </c>
      <c r="BH39" s="360">
        <v>1.9735599999999999E-2</v>
      </c>
      <c r="BI39" s="360">
        <v>1.9300999999999999E-2</v>
      </c>
      <c r="BJ39" s="360">
        <v>2.0087899999999999E-2</v>
      </c>
      <c r="BK39" s="360">
        <v>2.0232300000000002E-2</v>
      </c>
      <c r="BL39" s="360">
        <v>1.8614599999999999E-2</v>
      </c>
      <c r="BM39" s="360">
        <v>1.9961599999999999E-2</v>
      </c>
      <c r="BN39" s="360">
        <v>1.91348E-2</v>
      </c>
      <c r="BO39" s="360">
        <v>1.9553600000000001E-2</v>
      </c>
      <c r="BP39" s="360">
        <v>1.9446000000000001E-2</v>
      </c>
      <c r="BQ39" s="360">
        <v>1.98849E-2</v>
      </c>
      <c r="BR39" s="360">
        <v>1.9826300000000002E-2</v>
      </c>
      <c r="BS39" s="360">
        <v>1.9365799999999999E-2</v>
      </c>
      <c r="BT39" s="360">
        <v>1.97465E-2</v>
      </c>
      <c r="BU39" s="360">
        <v>1.9428500000000001E-2</v>
      </c>
      <c r="BV39" s="360">
        <v>2.0090299999999998E-2</v>
      </c>
    </row>
    <row r="40" spans="1:74" s="169" customFormat="1" ht="12" customHeight="1" x14ac:dyDescent="0.2">
      <c r="A40" s="599" t="s">
        <v>36</v>
      </c>
      <c r="B40" s="604" t="s">
        <v>615</v>
      </c>
      <c r="C40" s="272">
        <v>1.6676163000000001E-2</v>
      </c>
      <c r="D40" s="272">
        <v>1.6038685E-2</v>
      </c>
      <c r="E40" s="272">
        <v>1.7969467999999999E-2</v>
      </c>
      <c r="F40" s="272">
        <v>1.8293389E-2</v>
      </c>
      <c r="G40" s="272">
        <v>2.0171171000000002E-2</v>
      </c>
      <c r="H40" s="272">
        <v>2.0275993999999999E-2</v>
      </c>
      <c r="I40" s="272">
        <v>2.0617599E-2</v>
      </c>
      <c r="J40" s="272">
        <v>2.0159884999999999E-2</v>
      </c>
      <c r="K40" s="272">
        <v>1.9619722999999999E-2</v>
      </c>
      <c r="L40" s="272">
        <v>1.9874558000000001E-2</v>
      </c>
      <c r="M40" s="272">
        <v>1.8565096E-2</v>
      </c>
      <c r="N40" s="272">
        <v>1.9088015E-2</v>
      </c>
      <c r="O40" s="272">
        <v>2.1554398999999998E-2</v>
      </c>
      <c r="P40" s="272">
        <v>2.0926370999999999E-2</v>
      </c>
      <c r="Q40" s="272">
        <v>2.4508056E-2</v>
      </c>
      <c r="R40" s="272">
        <v>2.4359776999999999E-2</v>
      </c>
      <c r="S40" s="272">
        <v>2.5779942E-2</v>
      </c>
      <c r="T40" s="272">
        <v>2.6305628000000001E-2</v>
      </c>
      <c r="U40" s="272">
        <v>2.6506400999999999E-2</v>
      </c>
      <c r="V40" s="272">
        <v>2.7605949000000001E-2</v>
      </c>
      <c r="W40" s="272">
        <v>2.7050719000000001E-2</v>
      </c>
      <c r="X40" s="272">
        <v>2.8020426000000001E-2</v>
      </c>
      <c r="Y40" s="272">
        <v>2.5863566000000001E-2</v>
      </c>
      <c r="Z40" s="272">
        <v>2.6708422999999998E-2</v>
      </c>
      <c r="AA40" s="272">
        <v>2.8554548999999999E-2</v>
      </c>
      <c r="AB40" s="272">
        <v>2.7284967E-2</v>
      </c>
      <c r="AC40" s="272">
        <v>3.3954515999999997E-2</v>
      </c>
      <c r="AD40" s="272">
        <v>3.488658E-2</v>
      </c>
      <c r="AE40" s="272">
        <v>3.8081579999999997E-2</v>
      </c>
      <c r="AF40" s="272">
        <v>3.9048637999999997E-2</v>
      </c>
      <c r="AG40" s="272">
        <v>3.8444560000000003E-2</v>
      </c>
      <c r="AH40" s="272">
        <v>3.9320263000000001E-2</v>
      </c>
      <c r="AI40" s="272">
        <v>3.8179784000000001E-2</v>
      </c>
      <c r="AJ40" s="272">
        <v>3.7769287999999998E-2</v>
      </c>
      <c r="AK40" s="272">
        <v>3.3861330000000002E-2</v>
      </c>
      <c r="AL40" s="272">
        <v>3.1231998E-2</v>
      </c>
      <c r="AM40" s="272">
        <v>3.5439311000000001E-2</v>
      </c>
      <c r="AN40" s="272">
        <v>3.7092208000000002E-2</v>
      </c>
      <c r="AO40" s="272">
        <v>4.5184663999999999E-2</v>
      </c>
      <c r="AP40" s="272">
        <v>4.7519675999999997E-2</v>
      </c>
      <c r="AQ40" s="272">
        <v>4.8613363E-2</v>
      </c>
      <c r="AR40" s="272">
        <v>4.8943868000000001E-2</v>
      </c>
      <c r="AS40" s="272">
        <v>5.0063058000000001E-2</v>
      </c>
      <c r="AT40" s="272">
        <v>5.0821130999999999E-2</v>
      </c>
      <c r="AU40" s="272">
        <v>4.5480780999999998E-2</v>
      </c>
      <c r="AV40" s="272">
        <v>4.3107562000000002E-2</v>
      </c>
      <c r="AW40" s="272">
        <v>3.70867E-2</v>
      </c>
      <c r="AX40" s="272">
        <v>3.5038800000000002E-2</v>
      </c>
      <c r="AY40" s="272">
        <v>3.6531800000000003E-2</v>
      </c>
      <c r="AZ40" s="360">
        <v>3.80992E-2</v>
      </c>
      <c r="BA40" s="360">
        <v>4.8771000000000002E-2</v>
      </c>
      <c r="BB40" s="360">
        <v>5.2524899999999999E-2</v>
      </c>
      <c r="BC40" s="360">
        <v>5.76763E-2</v>
      </c>
      <c r="BD40" s="360">
        <v>5.9518000000000001E-2</v>
      </c>
      <c r="BE40" s="360">
        <v>5.9245100000000002E-2</v>
      </c>
      <c r="BF40" s="360">
        <v>6.1323299999999997E-2</v>
      </c>
      <c r="BG40" s="360">
        <v>5.9175400000000003E-2</v>
      </c>
      <c r="BH40" s="360">
        <v>5.5724500000000003E-2</v>
      </c>
      <c r="BI40" s="360">
        <v>4.9600199999999997E-2</v>
      </c>
      <c r="BJ40" s="360">
        <v>4.6221100000000001E-2</v>
      </c>
      <c r="BK40" s="360">
        <v>4.8011600000000001E-2</v>
      </c>
      <c r="BL40" s="360">
        <v>5.0316E-2</v>
      </c>
      <c r="BM40" s="360">
        <v>6.6842200000000004E-2</v>
      </c>
      <c r="BN40" s="360">
        <v>7.2284899999999999E-2</v>
      </c>
      <c r="BO40" s="360">
        <v>8.0008700000000002E-2</v>
      </c>
      <c r="BP40" s="360">
        <v>8.0740000000000006E-2</v>
      </c>
      <c r="BQ40" s="360">
        <v>7.8340499999999993E-2</v>
      </c>
      <c r="BR40" s="360">
        <v>7.9025700000000004E-2</v>
      </c>
      <c r="BS40" s="360">
        <v>7.2464500000000001E-2</v>
      </c>
      <c r="BT40" s="360">
        <v>6.5743399999999994E-2</v>
      </c>
      <c r="BU40" s="360">
        <v>5.7577999999999997E-2</v>
      </c>
      <c r="BV40" s="360">
        <v>5.0671099999999997E-2</v>
      </c>
    </row>
    <row r="41" spans="1:74" s="169" customFormat="1" ht="12" customHeight="1" x14ac:dyDescent="0.2">
      <c r="A41" s="602" t="s">
        <v>47</v>
      </c>
      <c r="B41" s="604" t="s">
        <v>508</v>
      </c>
      <c r="C41" s="272">
        <v>8.2957957346999997E-2</v>
      </c>
      <c r="D41" s="272">
        <v>8.2852654402000001E-2</v>
      </c>
      <c r="E41" s="272">
        <v>8.9239600949999998E-2</v>
      </c>
      <c r="F41" s="272">
        <v>8.7778241679999994E-2</v>
      </c>
      <c r="G41" s="272">
        <v>9.3647832434999995E-2</v>
      </c>
      <c r="H41" s="272">
        <v>9.1228483560000004E-2</v>
      </c>
      <c r="I41" s="272">
        <v>8.9294451910999995E-2</v>
      </c>
      <c r="J41" s="272">
        <v>9.637797629E-2</v>
      </c>
      <c r="K41" s="272">
        <v>8.424748755E-2</v>
      </c>
      <c r="L41" s="272">
        <v>9.3189149723000006E-2</v>
      </c>
      <c r="M41" s="272">
        <v>8.4408618219999995E-2</v>
      </c>
      <c r="N41" s="272">
        <v>8.7105502552999994E-2</v>
      </c>
      <c r="O41" s="272">
        <v>8.4790978857999993E-2</v>
      </c>
      <c r="P41" s="272">
        <v>7.8481274524E-2</v>
      </c>
      <c r="Q41" s="272">
        <v>9.0307465887999996E-2</v>
      </c>
      <c r="R41" s="272">
        <v>9.0411576189999995E-2</v>
      </c>
      <c r="S41" s="272">
        <v>9.4768616040000003E-2</v>
      </c>
      <c r="T41" s="272">
        <v>9.4339406119999997E-2</v>
      </c>
      <c r="U41" s="272">
        <v>9.3150928522999998E-2</v>
      </c>
      <c r="V41" s="272">
        <v>9.2940173995E-2</v>
      </c>
      <c r="W41" s="272">
        <v>9.124787728E-2</v>
      </c>
      <c r="X41" s="272">
        <v>9.5124274923000005E-2</v>
      </c>
      <c r="Y41" s="272">
        <v>9.068715812E-2</v>
      </c>
      <c r="Z41" s="272">
        <v>9.3799478584999998E-2</v>
      </c>
      <c r="AA41" s="272">
        <v>8.7972451383E-2</v>
      </c>
      <c r="AB41" s="272">
        <v>8.3360224859999998E-2</v>
      </c>
      <c r="AC41" s="272">
        <v>8.8812086210999994E-2</v>
      </c>
      <c r="AD41" s="272">
        <v>9.0713559060000004E-2</v>
      </c>
      <c r="AE41" s="272">
        <v>9.4997044333999997E-2</v>
      </c>
      <c r="AF41" s="272">
        <v>9.3063667399999994E-2</v>
      </c>
      <c r="AG41" s="272">
        <v>9.6906724124000004E-2</v>
      </c>
      <c r="AH41" s="272">
        <v>9.6467162629E-2</v>
      </c>
      <c r="AI41" s="272">
        <v>8.9765496350000001E-2</v>
      </c>
      <c r="AJ41" s="272">
        <v>9.7392069661999994E-2</v>
      </c>
      <c r="AK41" s="272">
        <v>9.2768585579999993E-2</v>
      </c>
      <c r="AL41" s="272">
        <v>9.5193101394999993E-2</v>
      </c>
      <c r="AM41" s="272">
        <v>9.0933560994999996E-2</v>
      </c>
      <c r="AN41" s="272">
        <v>8.4161072247999999E-2</v>
      </c>
      <c r="AO41" s="272">
        <v>9.5447534261E-2</v>
      </c>
      <c r="AP41" s="272">
        <v>9.1483928579999998E-2</v>
      </c>
      <c r="AQ41" s="272">
        <v>9.9626208511E-2</v>
      </c>
      <c r="AR41" s="272">
        <v>9.8035183819999996E-2</v>
      </c>
      <c r="AS41" s="272">
        <v>9.9913769956000001E-2</v>
      </c>
      <c r="AT41" s="272">
        <v>0.10080166612999999</v>
      </c>
      <c r="AU41" s="272">
        <v>9.6786943129999997E-2</v>
      </c>
      <c r="AV41" s="272">
        <v>9.8779665555000007E-2</v>
      </c>
      <c r="AW41" s="272">
        <v>9.5336837879999997E-2</v>
      </c>
      <c r="AX41" s="272">
        <v>9.6945797515000001E-2</v>
      </c>
      <c r="AY41" s="272">
        <v>9.1699359815000006E-2</v>
      </c>
      <c r="AZ41" s="360">
        <v>8.9176199999999997E-2</v>
      </c>
      <c r="BA41" s="360">
        <v>9.8263199999999995E-2</v>
      </c>
      <c r="BB41" s="360">
        <v>9.5933299999999999E-2</v>
      </c>
      <c r="BC41" s="360">
        <v>0.10048509999999999</v>
      </c>
      <c r="BD41" s="360">
        <v>9.9004999999999996E-2</v>
      </c>
      <c r="BE41" s="360">
        <v>0.10295459999999999</v>
      </c>
      <c r="BF41" s="360">
        <v>0.1039397</v>
      </c>
      <c r="BG41" s="360">
        <v>9.6820400000000001E-2</v>
      </c>
      <c r="BH41" s="360">
        <v>0.10124379999999999</v>
      </c>
      <c r="BI41" s="360">
        <v>9.6543100000000007E-2</v>
      </c>
      <c r="BJ41" s="360">
        <v>9.8218200000000006E-2</v>
      </c>
      <c r="BK41" s="360">
        <v>9.3353500000000006E-2</v>
      </c>
      <c r="BL41" s="360">
        <v>8.5707099999999994E-2</v>
      </c>
      <c r="BM41" s="360">
        <v>9.75573E-2</v>
      </c>
      <c r="BN41" s="360">
        <v>9.5527600000000004E-2</v>
      </c>
      <c r="BO41" s="360">
        <v>9.9987000000000006E-2</v>
      </c>
      <c r="BP41" s="360">
        <v>9.8302600000000004E-2</v>
      </c>
      <c r="BQ41" s="360">
        <v>0.1024926</v>
      </c>
      <c r="BR41" s="360">
        <v>0.1031849</v>
      </c>
      <c r="BS41" s="360">
        <v>9.6297199999999999E-2</v>
      </c>
      <c r="BT41" s="360">
        <v>0.1006985</v>
      </c>
      <c r="BU41" s="360">
        <v>9.66249E-2</v>
      </c>
      <c r="BV41" s="360">
        <v>9.7667199999999996E-2</v>
      </c>
    </row>
    <row r="42" spans="1:74" s="169" customFormat="1" ht="12" customHeight="1" x14ac:dyDescent="0.2">
      <c r="A42" s="602" t="s">
        <v>48</v>
      </c>
      <c r="B42" s="604" t="s">
        <v>1300</v>
      </c>
      <c r="C42" s="272">
        <v>5.5835581931000001E-3</v>
      </c>
      <c r="D42" s="272">
        <v>7.7687012093000003E-3</v>
      </c>
      <c r="E42" s="272">
        <v>1.1187132165E-2</v>
      </c>
      <c r="F42" s="272">
        <v>1.1785389597E-2</v>
      </c>
      <c r="G42" s="272">
        <v>1.2384804427000001E-2</v>
      </c>
      <c r="H42" s="272">
        <v>1.2772045750999999E-2</v>
      </c>
      <c r="I42" s="272">
        <v>1.0464090628E-2</v>
      </c>
      <c r="J42" s="272">
        <v>1.1139672898999999E-2</v>
      </c>
      <c r="K42" s="272">
        <v>9.5441699453999995E-3</v>
      </c>
      <c r="L42" s="272">
        <v>8.7358881113999993E-3</v>
      </c>
      <c r="M42" s="272">
        <v>8.9886453946000002E-3</v>
      </c>
      <c r="N42" s="272">
        <v>7.1354227667000001E-3</v>
      </c>
      <c r="O42" s="272">
        <v>8.8928478623999992E-3</v>
      </c>
      <c r="P42" s="272">
        <v>1.0387205050000001E-2</v>
      </c>
      <c r="Q42" s="272">
        <v>1.3227823299E-2</v>
      </c>
      <c r="R42" s="272">
        <v>1.3933357182000001E-2</v>
      </c>
      <c r="S42" s="272">
        <v>1.4048205899999999E-2</v>
      </c>
      <c r="T42" s="272">
        <v>1.8009927046000001E-2</v>
      </c>
      <c r="U42" s="272">
        <v>1.6806922615999999E-2</v>
      </c>
      <c r="V42" s="272">
        <v>1.7937558996999999E-2</v>
      </c>
      <c r="W42" s="272">
        <v>2.1209689430000001E-2</v>
      </c>
      <c r="X42" s="272">
        <v>2.4537574802000001E-2</v>
      </c>
      <c r="Y42" s="272">
        <v>2.1354409171E-2</v>
      </c>
      <c r="Z42" s="272">
        <v>2.5139090499999999E-2</v>
      </c>
      <c r="AA42" s="272">
        <v>1.1812645379E-2</v>
      </c>
      <c r="AB42" s="272">
        <v>1.0606495244E-2</v>
      </c>
      <c r="AC42" s="272">
        <v>1.5686886268000001E-2</v>
      </c>
      <c r="AD42" s="272">
        <v>1.484943536E-2</v>
      </c>
      <c r="AE42" s="272">
        <v>1.6691441578999999E-2</v>
      </c>
      <c r="AF42" s="272">
        <v>1.6070156503000001E-2</v>
      </c>
      <c r="AG42" s="272">
        <v>1.6980404083999999E-2</v>
      </c>
      <c r="AH42" s="272">
        <v>2.1437409471E-2</v>
      </c>
      <c r="AI42" s="272">
        <v>1.9926064183000001E-2</v>
      </c>
      <c r="AJ42" s="272">
        <v>1.8404681623000001E-2</v>
      </c>
      <c r="AK42" s="272">
        <v>1.6568232735000001E-2</v>
      </c>
      <c r="AL42" s="272">
        <v>1.8973217939E-2</v>
      </c>
      <c r="AM42" s="272">
        <v>8.3487861106999999E-3</v>
      </c>
      <c r="AN42" s="272">
        <v>1.2519663602999999E-2</v>
      </c>
      <c r="AO42" s="272">
        <v>1.347589142E-2</v>
      </c>
      <c r="AP42" s="272">
        <v>1.6051426851999999E-2</v>
      </c>
      <c r="AQ42" s="272">
        <v>1.9206859717000001E-2</v>
      </c>
      <c r="AR42" s="272">
        <v>2.2461734090000001E-2</v>
      </c>
      <c r="AS42" s="272">
        <v>2.1158500223999999E-2</v>
      </c>
      <c r="AT42" s="272">
        <v>2.1310004582999999E-2</v>
      </c>
      <c r="AU42" s="272">
        <v>2.1566400493000001E-2</v>
      </c>
      <c r="AV42" s="272">
        <v>1.9938046928999999E-2</v>
      </c>
      <c r="AW42" s="272">
        <v>1.7651983305000001E-2</v>
      </c>
      <c r="AX42" s="272">
        <v>2.1696E-2</v>
      </c>
      <c r="AY42" s="272">
        <v>2.2865E-2</v>
      </c>
      <c r="AZ42" s="360">
        <v>2.13998E-2</v>
      </c>
      <c r="BA42" s="360">
        <v>2.3885E-2</v>
      </c>
      <c r="BB42" s="360">
        <v>2.27564E-2</v>
      </c>
      <c r="BC42" s="360">
        <v>2.4135299999999998E-2</v>
      </c>
      <c r="BD42" s="360">
        <v>2.4752799999999998E-2</v>
      </c>
      <c r="BE42" s="360">
        <v>2.6807399999999999E-2</v>
      </c>
      <c r="BF42" s="360">
        <v>2.77624E-2</v>
      </c>
      <c r="BG42" s="360">
        <v>2.6610999999999999E-2</v>
      </c>
      <c r="BH42" s="360">
        <v>2.66745E-2</v>
      </c>
      <c r="BI42" s="360">
        <v>2.7210100000000001E-2</v>
      </c>
      <c r="BJ42" s="360">
        <v>2.6706299999999999E-2</v>
      </c>
      <c r="BK42" s="360">
        <v>2.3606200000000001E-2</v>
      </c>
      <c r="BL42" s="360">
        <v>2.1325199999999999E-2</v>
      </c>
      <c r="BM42" s="360">
        <v>2.4648E-2</v>
      </c>
      <c r="BN42" s="360">
        <v>2.3495100000000001E-2</v>
      </c>
      <c r="BO42" s="360">
        <v>2.4929900000000001E-2</v>
      </c>
      <c r="BP42" s="360">
        <v>2.55407E-2</v>
      </c>
      <c r="BQ42" s="360">
        <v>2.7641200000000001E-2</v>
      </c>
      <c r="BR42" s="360">
        <v>2.85867E-2</v>
      </c>
      <c r="BS42" s="360">
        <v>2.7427699999999999E-2</v>
      </c>
      <c r="BT42" s="360">
        <v>2.74994E-2</v>
      </c>
      <c r="BU42" s="360">
        <v>2.8027300000000002E-2</v>
      </c>
      <c r="BV42" s="360">
        <v>2.7502599999999999E-2</v>
      </c>
    </row>
    <row r="43" spans="1:74" s="169" customFormat="1" ht="12" customHeight="1" x14ac:dyDescent="0.2">
      <c r="A43" s="603" t="s">
        <v>1249</v>
      </c>
      <c r="B43" s="604" t="s">
        <v>1250</v>
      </c>
      <c r="C43" s="272">
        <v>6.5545326000000001E-2</v>
      </c>
      <c r="D43" s="272">
        <v>6.0180289999999997E-2</v>
      </c>
      <c r="E43" s="272">
        <v>6.2308513000000003E-2</v>
      </c>
      <c r="F43" s="272">
        <v>5.9596968E-2</v>
      </c>
      <c r="G43" s="272">
        <v>6.2473365000000003E-2</v>
      </c>
      <c r="H43" s="272">
        <v>5.9963806000000001E-2</v>
      </c>
      <c r="I43" s="272">
        <v>5.7018535000000002E-2</v>
      </c>
      <c r="J43" s="272">
        <v>5.8937281000000001E-2</v>
      </c>
      <c r="K43" s="272">
        <v>5.5044336999999999E-2</v>
      </c>
      <c r="L43" s="272">
        <v>5.6338592999999999E-2</v>
      </c>
      <c r="M43" s="272">
        <v>5.5775713999999997E-2</v>
      </c>
      <c r="N43" s="272">
        <v>5.7689361000000002E-2</v>
      </c>
      <c r="O43" s="272">
        <v>5.5419782000000001E-2</v>
      </c>
      <c r="P43" s="272">
        <v>5.0314919999999999E-2</v>
      </c>
      <c r="Q43" s="272">
        <v>5.7376755000000002E-2</v>
      </c>
      <c r="R43" s="272">
        <v>5.7334465000000001E-2</v>
      </c>
      <c r="S43" s="272">
        <v>6.0927228999999999E-2</v>
      </c>
      <c r="T43" s="272">
        <v>5.9912959000000002E-2</v>
      </c>
      <c r="U43" s="272">
        <v>6.0375643999999999E-2</v>
      </c>
      <c r="V43" s="272">
        <v>5.8966605999999998E-2</v>
      </c>
      <c r="W43" s="272">
        <v>5.7321946999999998E-2</v>
      </c>
      <c r="X43" s="272">
        <v>6.2789190999999994E-2</v>
      </c>
      <c r="Y43" s="272">
        <v>6.2606360999999999E-2</v>
      </c>
      <c r="Z43" s="272">
        <v>6.5940108999999997E-2</v>
      </c>
      <c r="AA43" s="272">
        <v>6.2529896000000001E-2</v>
      </c>
      <c r="AB43" s="272">
        <v>5.6066194E-2</v>
      </c>
      <c r="AC43" s="272">
        <v>6.2441349E-2</v>
      </c>
      <c r="AD43" s="272">
        <v>6.1541433999999999E-2</v>
      </c>
      <c r="AE43" s="272">
        <v>6.4140648999999994E-2</v>
      </c>
      <c r="AF43" s="272">
        <v>6.3656784999999994E-2</v>
      </c>
      <c r="AG43" s="272">
        <v>6.5407233999999995E-2</v>
      </c>
      <c r="AH43" s="272">
        <v>6.3740805999999997E-2</v>
      </c>
      <c r="AI43" s="272">
        <v>6.1842695000000003E-2</v>
      </c>
      <c r="AJ43" s="272">
        <v>6.3761329000000005E-2</v>
      </c>
      <c r="AK43" s="272">
        <v>6.3525557999999996E-2</v>
      </c>
      <c r="AL43" s="272">
        <v>6.8460199999999999E-2</v>
      </c>
      <c r="AM43" s="272">
        <v>6.5372825999999995E-2</v>
      </c>
      <c r="AN43" s="272">
        <v>5.8865379000000002E-2</v>
      </c>
      <c r="AO43" s="272">
        <v>6.4870397999999996E-2</v>
      </c>
      <c r="AP43" s="272">
        <v>6.1445558999999997E-2</v>
      </c>
      <c r="AQ43" s="272">
        <v>6.5347554000000002E-2</v>
      </c>
      <c r="AR43" s="272">
        <v>6.5436378000000003E-2</v>
      </c>
      <c r="AS43" s="272">
        <v>6.6689697000000006E-2</v>
      </c>
      <c r="AT43" s="272">
        <v>6.5309249999999999E-2</v>
      </c>
      <c r="AU43" s="272">
        <v>6.2878598999999993E-2</v>
      </c>
      <c r="AV43" s="272">
        <v>6.6342514000000005E-2</v>
      </c>
      <c r="AW43" s="272">
        <v>6.4620999999999998E-2</v>
      </c>
      <c r="AX43" s="272">
        <v>6.42316E-2</v>
      </c>
      <c r="AY43" s="272">
        <v>6.5311599999999997E-2</v>
      </c>
      <c r="AZ43" s="360">
        <v>6.1094500000000003E-2</v>
      </c>
      <c r="BA43" s="360">
        <v>6.73372E-2</v>
      </c>
      <c r="BB43" s="360">
        <v>6.3556799999999997E-2</v>
      </c>
      <c r="BC43" s="360">
        <v>6.6635600000000003E-2</v>
      </c>
      <c r="BD43" s="360">
        <v>6.4236399999999999E-2</v>
      </c>
      <c r="BE43" s="360">
        <v>6.72817E-2</v>
      </c>
      <c r="BF43" s="360">
        <v>6.71374E-2</v>
      </c>
      <c r="BG43" s="360">
        <v>6.4052300000000006E-2</v>
      </c>
      <c r="BH43" s="360">
        <v>6.5063300000000004E-2</v>
      </c>
      <c r="BI43" s="360">
        <v>6.4746899999999996E-2</v>
      </c>
      <c r="BJ43" s="360">
        <v>6.6115900000000005E-2</v>
      </c>
      <c r="BK43" s="360">
        <v>6.7221400000000001E-2</v>
      </c>
      <c r="BL43" s="360">
        <v>5.8798000000000003E-2</v>
      </c>
      <c r="BM43" s="360">
        <v>6.6928699999999994E-2</v>
      </c>
      <c r="BN43" s="360">
        <v>6.3327800000000004E-2</v>
      </c>
      <c r="BO43" s="360">
        <v>6.6341800000000006E-2</v>
      </c>
      <c r="BP43" s="360">
        <v>6.3804899999999998E-2</v>
      </c>
      <c r="BQ43" s="360">
        <v>6.6995600000000002E-2</v>
      </c>
      <c r="BR43" s="360">
        <v>6.6659899999999994E-2</v>
      </c>
      <c r="BS43" s="360">
        <v>6.3715400000000005E-2</v>
      </c>
      <c r="BT43" s="360">
        <v>6.4707799999999996E-2</v>
      </c>
      <c r="BU43" s="360">
        <v>6.4786700000000003E-2</v>
      </c>
      <c r="BV43" s="360">
        <v>6.5753400000000004E-2</v>
      </c>
    </row>
    <row r="44" spans="1:74" ht="12" customHeight="1" x14ac:dyDescent="0.2">
      <c r="A44" s="605" t="s">
        <v>28</v>
      </c>
      <c r="B44" s="606" t="s">
        <v>1008</v>
      </c>
      <c r="C44" s="273">
        <v>0.74896575515999997</v>
      </c>
      <c r="D44" s="273">
        <v>0.68008129566999997</v>
      </c>
      <c r="E44" s="273">
        <v>0.78367257672000001</v>
      </c>
      <c r="F44" s="273">
        <v>0.75951722715000003</v>
      </c>
      <c r="G44" s="273">
        <v>0.80181952345999996</v>
      </c>
      <c r="H44" s="273">
        <v>0.77100228172999996</v>
      </c>
      <c r="I44" s="273">
        <v>0.74249967065</v>
      </c>
      <c r="J44" s="273">
        <v>0.71668258762000003</v>
      </c>
      <c r="K44" s="273">
        <v>0.64206075389999995</v>
      </c>
      <c r="L44" s="273">
        <v>0.68242356312999997</v>
      </c>
      <c r="M44" s="273">
        <v>0.68264399083000005</v>
      </c>
      <c r="N44" s="273">
        <v>0.76319832406999999</v>
      </c>
      <c r="O44" s="273">
        <v>0.79305026441000004</v>
      </c>
      <c r="P44" s="273">
        <v>0.70904075346999995</v>
      </c>
      <c r="Q44" s="273">
        <v>0.77348465638999997</v>
      </c>
      <c r="R44" s="273">
        <v>0.82135805586999999</v>
      </c>
      <c r="S44" s="273">
        <v>0.85953854749000003</v>
      </c>
      <c r="T44" s="273">
        <v>0.82758332519</v>
      </c>
      <c r="U44" s="273">
        <v>0.81295444760000002</v>
      </c>
      <c r="V44" s="273">
        <v>0.74373874250000005</v>
      </c>
      <c r="W44" s="273">
        <v>0.70385126289</v>
      </c>
      <c r="X44" s="273">
        <v>0.74544450207000001</v>
      </c>
      <c r="Y44" s="273">
        <v>0.75985943349999996</v>
      </c>
      <c r="Z44" s="273">
        <v>0.79870261266999998</v>
      </c>
      <c r="AA44" s="273">
        <v>0.82066548882000001</v>
      </c>
      <c r="AB44" s="273">
        <v>0.70626255500000001</v>
      </c>
      <c r="AC44" s="273">
        <v>0.85281370882999996</v>
      </c>
      <c r="AD44" s="273">
        <v>0.86234011929999999</v>
      </c>
      <c r="AE44" s="273">
        <v>0.85833191064000003</v>
      </c>
      <c r="AF44" s="273">
        <v>0.85384690528999996</v>
      </c>
      <c r="AG44" s="273">
        <v>0.82106182449999998</v>
      </c>
      <c r="AH44" s="273">
        <v>0.76101405217999996</v>
      </c>
      <c r="AI44" s="273">
        <v>0.71264470523000001</v>
      </c>
      <c r="AJ44" s="273">
        <v>0.76552631410000005</v>
      </c>
      <c r="AK44" s="273">
        <v>0.80805235807999998</v>
      </c>
      <c r="AL44" s="273">
        <v>0.82230175397000005</v>
      </c>
      <c r="AM44" s="273">
        <v>0.82695008077999999</v>
      </c>
      <c r="AN44" s="273">
        <v>0.77186676491999995</v>
      </c>
      <c r="AO44" s="273">
        <v>0.83475743076999998</v>
      </c>
      <c r="AP44" s="273">
        <v>0.82677665215999996</v>
      </c>
      <c r="AQ44" s="273">
        <v>0.82204593222</v>
      </c>
      <c r="AR44" s="273">
        <v>0.78442171025999996</v>
      </c>
      <c r="AS44" s="273">
        <v>0.81156243966999997</v>
      </c>
      <c r="AT44" s="273">
        <v>0.78679892025999998</v>
      </c>
      <c r="AU44" s="273">
        <v>0.73922402213000005</v>
      </c>
      <c r="AV44" s="273">
        <v>0.77429363967999998</v>
      </c>
      <c r="AW44" s="273">
        <v>0.79035250000000001</v>
      </c>
      <c r="AX44" s="273">
        <v>0.81393479999999996</v>
      </c>
      <c r="AY44" s="273">
        <v>0.83456010000000003</v>
      </c>
      <c r="AZ44" s="358">
        <v>0.75442050000000005</v>
      </c>
      <c r="BA44" s="358">
        <v>0.84779510000000002</v>
      </c>
      <c r="BB44" s="358">
        <v>0.8765271</v>
      </c>
      <c r="BC44" s="358">
        <v>0.90127679999999999</v>
      </c>
      <c r="BD44" s="358">
        <v>0.88865170000000004</v>
      </c>
      <c r="BE44" s="358">
        <v>0.89264869999999996</v>
      </c>
      <c r="BF44" s="358">
        <v>0.84563270000000001</v>
      </c>
      <c r="BG44" s="358">
        <v>0.76576520000000003</v>
      </c>
      <c r="BH44" s="358">
        <v>0.8166004</v>
      </c>
      <c r="BI44" s="358">
        <v>0.82130630000000004</v>
      </c>
      <c r="BJ44" s="358">
        <v>0.84191190000000005</v>
      </c>
      <c r="BK44" s="358">
        <v>0.8797374</v>
      </c>
      <c r="BL44" s="358">
        <v>0.78645679999999996</v>
      </c>
      <c r="BM44" s="358">
        <v>0.90301339999999997</v>
      </c>
      <c r="BN44" s="358">
        <v>0.92905760000000004</v>
      </c>
      <c r="BO44" s="358">
        <v>0.95974429999999999</v>
      </c>
      <c r="BP44" s="358">
        <v>0.94267270000000003</v>
      </c>
      <c r="BQ44" s="358">
        <v>0.93624070000000004</v>
      </c>
      <c r="BR44" s="358">
        <v>0.88845320000000005</v>
      </c>
      <c r="BS44" s="358">
        <v>0.80140889999999998</v>
      </c>
      <c r="BT44" s="358">
        <v>0.8430995</v>
      </c>
      <c r="BU44" s="358">
        <v>0.85467420000000005</v>
      </c>
      <c r="BV44" s="358">
        <v>0.87838740000000004</v>
      </c>
    </row>
    <row r="45" spans="1:74" ht="12" customHeight="1" x14ac:dyDescent="0.2">
      <c r="A45" s="605"/>
      <c r="B45" s="607" t="s">
        <v>1044</v>
      </c>
      <c r="C45" s="608"/>
      <c r="D45" s="608"/>
      <c r="E45" s="608"/>
      <c r="F45" s="608"/>
      <c r="G45" s="608"/>
      <c r="H45" s="608"/>
      <c r="I45" s="608"/>
      <c r="J45" s="608"/>
      <c r="K45" s="608"/>
      <c r="L45" s="608"/>
      <c r="M45" s="608"/>
      <c r="N45" s="608"/>
      <c r="O45" s="608"/>
      <c r="P45" s="608"/>
      <c r="Q45" s="608"/>
      <c r="R45" s="608"/>
      <c r="S45" s="608"/>
      <c r="T45" s="608"/>
      <c r="U45" s="608"/>
      <c r="V45" s="608"/>
      <c r="W45" s="608"/>
      <c r="X45" s="608"/>
      <c r="Y45" s="608"/>
      <c r="Z45" s="608"/>
      <c r="AA45" s="608"/>
      <c r="AB45" s="608"/>
      <c r="AC45" s="608"/>
      <c r="AD45" s="608"/>
      <c r="AE45" s="608"/>
      <c r="AF45" s="608"/>
      <c r="AG45" s="608"/>
      <c r="AH45" s="608"/>
      <c r="AI45" s="608"/>
      <c r="AJ45" s="608"/>
      <c r="AK45" s="608"/>
      <c r="AL45" s="608"/>
      <c r="AM45" s="608"/>
      <c r="AN45" s="608"/>
      <c r="AO45" s="608"/>
      <c r="AP45" s="608"/>
      <c r="AQ45" s="608"/>
      <c r="AR45" s="608"/>
      <c r="AS45" s="608"/>
      <c r="AT45" s="608"/>
      <c r="AU45" s="608"/>
      <c r="AV45" s="608"/>
      <c r="AW45" s="608"/>
      <c r="AX45" s="608"/>
      <c r="AY45" s="608"/>
      <c r="AZ45" s="608"/>
      <c r="BA45" s="608"/>
      <c r="BB45" s="608"/>
      <c r="BC45" s="608"/>
      <c r="BD45" s="608"/>
      <c r="BE45" s="608"/>
      <c r="BF45" s="721"/>
      <c r="BG45" s="608"/>
      <c r="BH45" s="608"/>
      <c r="BI45" s="608"/>
      <c r="BJ45" s="608"/>
      <c r="BK45" s="608"/>
      <c r="BL45" s="608"/>
      <c r="BM45" s="608"/>
      <c r="BN45" s="608"/>
      <c r="BO45" s="608"/>
      <c r="BP45" s="608"/>
      <c r="BQ45" s="608"/>
      <c r="BR45" s="608"/>
      <c r="BS45" s="608"/>
      <c r="BT45" s="608"/>
      <c r="BU45" s="608"/>
      <c r="BV45" s="608"/>
    </row>
    <row r="46" spans="1:74" s="612" customFormat="1" ht="12" customHeight="1" x14ac:dyDescent="0.2">
      <c r="A46" s="609"/>
      <c r="B46" s="610" t="s">
        <v>0</v>
      </c>
      <c r="C46" s="611"/>
      <c r="D46" s="611"/>
      <c r="E46" s="611"/>
      <c r="F46" s="611"/>
      <c r="G46" s="611"/>
      <c r="H46" s="611"/>
      <c r="I46" s="611"/>
      <c r="J46" s="611"/>
      <c r="K46" s="611"/>
      <c r="L46" s="611"/>
      <c r="M46" s="611"/>
      <c r="N46" s="611"/>
      <c r="O46" s="611"/>
      <c r="P46" s="611"/>
      <c r="Q46" s="611"/>
      <c r="R46" s="611"/>
      <c r="S46" s="611"/>
      <c r="T46" s="611"/>
      <c r="U46" s="611"/>
      <c r="V46" s="611"/>
      <c r="W46" s="611"/>
      <c r="X46" s="611"/>
      <c r="Y46" s="611"/>
      <c r="Z46" s="611"/>
      <c r="AA46" s="611"/>
      <c r="AB46" s="611"/>
      <c r="AC46" s="611"/>
      <c r="AD46" s="611"/>
      <c r="AE46" s="611"/>
      <c r="AF46" s="611"/>
      <c r="AG46" s="611"/>
      <c r="AH46" s="611"/>
      <c r="AI46" s="611"/>
      <c r="AJ46" s="611"/>
      <c r="AK46" s="611"/>
      <c r="AL46" s="611"/>
      <c r="AM46" s="611"/>
      <c r="AN46" s="611"/>
      <c r="AO46" s="611"/>
      <c r="AP46" s="611"/>
      <c r="AQ46" s="611"/>
      <c r="AR46" s="611"/>
      <c r="AS46" s="611"/>
      <c r="AT46" s="611"/>
      <c r="AU46" s="611"/>
      <c r="AV46" s="611"/>
      <c r="AW46" s="611"/>
      <c r="AX46" s="611"/>
      <c r="AY46" s="611"/>
      <c r="AZ46" s="611"/>
      <c r="BA46" s="611"/>
      <c r="BB46" s="611"/>
      <c r="BC46" s="611"/>
      <c r="BD46" s="611"/>
      <c r="BE46" s="611"/>
      <c r="BF46" s="722"/>
      <c r="BG46" s="611"/>
      <c r="BH46" s="611"/>
      <c r="BI46" s="611"/>
      <c r="BJ46" s="611"/>
      <c r="BK46" s="611"/>
      <c r="BL46" s="611"/>
      <c r="BM46" s="611"/>
      <c r="BN46" s="611"/>
      <c r="BO46" s="611"/>
      <c r="BP46" s="611"/>
      <c r="BQ46" s="611"/>
      <c r="BR46" s="611"/>
      <c r="BS46" s="611"/>
      <c r="BT46" s="611"/>
      <c r="BU46" s="611"/>
      <c r="BV46" s="611"/>
    </row>
    <row r="47" spans="1:74" s="612" customFormat="1" ht="12" customHeight="1" x14ac:dyDescent="0.2">
      <c r="A47" s="609"/>
      <c r="B47" s="610" t="s">
        <v>1061</v>
      </c>
      <c r="C47" s="611"/>
      <c r="D47" s="611"/>
      <c r="E47" s="611"/>
      <c r="F47" s="611"/>
      <c r="G47" s="611"/>
      <c r="H47" s="611"/>
      <c r="I47" s="611"/>
      <c r="J47" s="611"/>
      <c r="K47" s="611"/>
      <c r="L47" s="611"/>
      <c r="M47" s="611"/>
      <c r="N47" s="611"/>
      <c r="O47" s="611"/>
      <c r="P47" s="611"/>
      <c r="Q47" s="611"/>
      <c r="R47" s="611"/>
      <c r="S47" s="611"/>
      <c r="T47" s="611"/>
      <c r="U47" s="611"/>
      <c r="V47" s="611"/>
      <c r="W47" s="611"/>
      <c r="X47" s="611"/>
      <c r="Y47" s="611"/>
      <c r="Z47" s="611"/>
      <c r="AA47" s="611"/>
      <c r="AB47" s="611"/>
      <c r="AC47" s="611"/>
      <c r="AD47" s="611"/>
      <c r="AE47" s="611"/>
      <c r="AF47" s="611"/>
      <c r="AG47" s="611"/>
      <c r="AH47" s="611"/>
      <c r="AI47" s="611"/>
      <c r="AJ47" s="611"/>
      <c r="AK47" s="611"/>
      <c r="AL47" s="611"/>
      <c r="AM47" s="611"/>
      <c r="AN47" s="611"/>
      <c r="AO47" s="611"/>
      <c r="AP47" s="611"/>
      <c r="AQ47" s="611"/>
      <c r="AR47" s="611"/>
      <c r="AS47" s="611"/>
      <c r="AT47" s="611"/>
      <c r="AU47" s="611"/>
      <c r="AV47" s="611"/>
      <c r="AW47" s="611"/>
      <c r="AX47" s="611"/>
      <c r="AY47" s="611"/>
      <c r="AZ47" s="611"/>
      <c r="BA47" s="611"/>
      <c r="BB47" s="611"/>
      <c r="BC47" s="611"/>
      <c r="BD47" s="611"/>
      <c r="BE47" s="611"/>
      <c r="BF47" s="722"/>
      <c r="BG47" s="611"/>
      <c r="BH47" s="611"/>
      <c r="BI47" s="611"/>
      <c r="BJ47" s="611"/>
      <c r="BK47" s="611"/>
      <c r="BL47" s="611"/>
      <c r="BM47" s="611"/>
      <c r="BN47" s="611"/>
      <c r="BO47" s="611"/>
      <c r="BP47" s="611"/>
      <c r="BQ47" s="611"/>
      <c r="BR47" s="611"/>
      <c r="BS47" s="611"/>
      <c r="BT47" s="611"/>
      <c r="BU47" s="611"/>
      <c r="BV47" s="611"/>
    </row>
    <row r="48" spans="1:74" s="612" customFormat="1" ht="12.75" x14ac:dyDescent="0.2">
      <c r="A48" s="609"/>
      <c r="B48" s="610" t="s">
        <v>1062</v>
      </c>
      <c r="C48" s="611"/>
      <c r="D48" s="611"/>
      <c r="E48" s="611"/>
      <c r="F48" s="611"/>
      <c r="G48" s="611"/>
      <c r="H48" s="611"/>
      <c r="I48" s="611"/>
      <c r="J48" s="611"/>
      <c r="K48" s="611"/>
      <c r="L48" s="611"/>
      <c r="M48" s="611"/>
      <c r="N48" s="611"/>
      <c r="O48" s="611"/>
      <c r="P48" s="611"/>
      <c r="Q48" s="611"/>
      <c r="R48" s="611"/>
      <c r="S48" s="611"/>
      <c r="T48" s="611"/>
      <c r="U48" s="611"/>
      <c r="V48" s="611"/>
      <c r="W48" s="611"/>
      <c r="X48" s="611"/>
      <c r="Y48" s="611"/>
      <c r="Z48" s="611"/>
      <c r="AA48" s="611"/>
      <c r="AB48" s="611"/>
      <c r="AC48" s="611"/>
      <c r="AD48" s="611"/>
      <c r="AE48" s="611"/>
      <c r="AF48" s="611"/>
      <c r="AG48" s="611"/>
      <c r="AH48" s="611"/>
      <c r="AI48" s="611"/>
      <c r="AJ48" s="611"/>
      <c r="AK48" s="611"/>
      <c r="AL48" s="611"/>
      <c r="AM48" s="611"/>
      <c r="AN48" s="611"/>
      <c r="AO48" s="611"/>
      <c r="AP48" s="611"/>
      <c r="AQ48" s="611"/>
      <c r="AR48" s="611"/>
      <c r="AS48" s="611"/>
      <c r="AT48" s="611"/>
      <c r="AU48" s="611"/>
      <c r="AV48" s="611"/>
      <c r="AW48" s="611"/>
      <c r="AX48" s="611"/>
      <c r="AY48" s="611"/>
      <c r="AZ48" s="611"/>
      <c r="BA48" s="611"/>
      <c r="BB48" s="611"/>
      <c r="BC48" s="611"/>
      <c r="BD48" s="611"/>
      <c r="BE48" s="611"/>
      <c r="BF48" s="722"/>
      <c r="BG48" s="611"/>
      <c r="BH48" s="611"/>
      <c r="BI48" s="611"/>
      <c r="BJ48" s="611"/>
      <c r="BK48" s="611"/>
      <c r="BL48" s="611"/>
      <c r="BM48" s="611"/>
      <c r="BN48" s="611"/>
      <c r="BO48" s="611"/>
      <c r="BP48" s="611"/>
      <c r="BQ48" s="611"/>
      <c r="BR48" s="611"/>
      <c r="BS48" s="611"/>
      <c r="BT48" s="611"/>
      <c r="BU48" s="611"/>
      <c r="BV48" s="611"/>
    </row>
    <row r="49" spans="1:74" s="612" customFormat="1" x14ac:dyDescent="0.2">
      <c r="A49" s="609"/>
      <c r="B49" s="613" t="s">
        <v>333</v>
      </c>
      <c r="C49" s="614"/>
      <c r="D49" s="614"/>
      <c r="E49" s="614"/>
      <c r="F49" s="614"/>
      <c r="G49" s="614"/>
      <c r="H49" s="614"/>
      <c r="I49" s="614"/>
      <c r="J49" s="614"/>
      <c r="K49" s="614"/>
      <c r="L49" s="614"/>
      <c r="M49" s="614"/>
      <c r="N49" s="614"/>
      <c r="O49" s="614"/>
      <c r="P49" s="614"/>
      <c r="Q49" s="614"/>
      <c r="R49" s="614"/>
      <c r="S49" s="614"/>
      <c r="T49" s="614"/>
      <c r="U49" s="614"/>
      <c r="V49" s="614"/>
      <c r="W49" s="614"/>
      <c r="X49" s="614"/>
      <c r="Y49" s="614"/>
      <c r="Z49" s="614"/>
      <c r="AA49" s="614"/>
      <c r="AB49" s="614"/>
      <c r="AC49" s="614"/>
      <c r="AD49" s="614"/>
      <c r="AE49" s="614"/>
      <c r="AF49" s="614"/>
      <c r="AG49" s="614"/>
      <c r="AH49" s="614"/>
      <c r="AI49" s="614"/>
      <c r="AJ49" s="614"/>
      <c r="AK49" s="614"/>
      <c r="AL49" s="614"/>
      <c r="AM49" s="614"/>
      <c r="AN49" s="614"/>
      <c r="AO49" s="614"/>
      <c r="AP49" s="614"/>
      <c r="AQ49" s="614"/>
      <c r="AR49" s="614"/>
      <c r="AS49" s="614"/>
      <c r="AT49" s="614"/>
      <c r="AU49" s="614"/>
      <c r="AV49" s="614"/>
      <c r="AW49" s="614"/>
      <c r="AX49" s="614"/>
      <c r="AY49" s="614"/>
      <c r="AZ49" s="614"/>
      <c r="BA49" s="614"/>
      <c r="BB49" s="614"/>
      <c r="BC49" s="614"/>
      <c r="BD49" s="614"/>
      <c r="BE49" s="614"/>
      <c r="BF49" s="723"/>
      <c r="BG49" s="614"/>
      <c r="BH49" s="614"/>
      <c r="BI49" s="614"/>
      <c r="BJ49" s="614"/>
      <c r="BK49" s="614"/>
      <c r="BL49" s="614"/>
      <c r="BM49" s="614"/>
      <c r="BN49" s="614"/>
      <c r="BO49" s="614"/>
      <c r="BP49" s="614"/>
      <c r="BQ49" s="614"/>
      <c r="BR49" s="614"/>
      <c r="BS49" s="614"/>
      <c r="BT49" s="614"/>
      <c r="BU49" s="614"/>
      <c r="BV49" s="614"/>
    </row>
    <row r="50" spans="1:74" s="612" customFormat="1" ht="12.75" x14ac:dyDescent="0.2">
      <c r="A50" s="609"/>
      <c r="B50" s="610" t="s">
        <v>1299</v>
      </c>
      <c r="C50" s="611"/>
      <c r="D50" s="611"/>
      <c r="E50" s="611"/>
      <c r="F50" s="611"/>
      <c r="G50" s="611"/>
      <c r="H50" s="611"/>
      <c r="I50" s="611"/>
      <c r="J50" s="611"/>
      <c r="K50" s="611"/>
      <c r="L50" s="611"/>
      <c r="M50" s="611"/>
      <c r="N50" s="611"/>
      <c r="O50" s="611"/>
      <c r="P50" s="611"/>
      <c r="Q50" s="611"/>
      <c r="R50" s="611"/>
      <c r="S50" s="611"/>
      <c r="T50" s="611"/>
      <c r="U50" s="611"/>
      <c r="V50" s="611"/>
      <c r="W50" s="611"/>
      <c r="X50" s="611"/>
      <c r="Y50" s="611"/>
      <c r="Z50" s="611"/>
      <c r="AA50" s="611"/>
      <c r="AB50" s="611"/>
      <c r="AC50" s="611"/>
      <c r="AD50" s="611"/>
      <c r="AE50" s="611"/>
      <c r="AF50" s="611"/>
      <c r="AG50" s="611"/>
      <c r="AH50" s="611"/>
      <c r="AI50" s="611"/>
      <c r="AJ50" s="611"/>
      <c r="AK50" s="611"/>
      <c r="AL50" s="611"/>
      <c r="AM50" s="611"/>
      <c r="AN50" s="611"/>
      <c r="AO50" s="611"/>
      <c r="AP50" s="611"/>
      <c r="AQ50" s="611"/>
      <c r="AR50" s="611"/>
      <c r="AS50" s="611"/>
      <c r="AT50" s="611"/>
      <c r="AU50" s="611"/>
      <c r="AV50" s="611"/>
      <c r="AW50" s="611"/>
      <c r="AX50" s="611"/>
      <c r="AY50" s="611"/>
      <c r="AZ50" s="611"/>
      <c r="BA50" s="611"/>
      <c r="BB50" s="611"/>
      <c r="BC50" s="611"/>
      <c r="BD50" s="611"/>
      <c r="BE50" s="611"/>
      <c r="BF50" s="722"/>
      <c r="BG50" s="611"/>
      <c r="BH50" s="611"/>
      <c r="BI50" s="611"/>
      <c r="BJ50" s="611"/>
      <c r="BK50" s="611"/>
      <c r="BL50" s="611"/>
      <c r="BM50" s="611"/>
      <c r="BN50" s="611"/>
      <c r="BO50" s="611"/>
      <c r="BP50" s="611"/>
      <c r="BQ50" s="611"/>
      <c r="BR50" s="611"/>
      <c r="BS50" s="611"/>
      <c r="BT50" s="611"/>
      <c r="BU50" s="611"/>
      <c r="BV50" s="611"/>
    </row>
    <row r="51" spans="1:74" s="612" customFormat="1" ht="12.75" x14ac:dyDescent="0.2">
      <c r="A51" s="609"/>
      <c r="B51" s="820" t="s">
        <v>1301</v>
      </c>
      <c r="C51" s="778"/>
      <c r="D51" s="778"/>
      <c r="E51" s="778"/>
      <c r="F51" s="778"/>
      <c r="G51" s="778"/>
      <c r="H51" s="778"/>
      <c r="I51" s="778"/>
      <c r="J51" s="778"/>
      <c r="K51" s="778"/>
      <c r="L51" s="778"/>
      <c r="M51" s="778"/>
      <c r="N51" s="778"/>
      <c r="O51" s="778"/>
      <c r="P51" s="778"/>
      <c r="Q51" s="774"/>
      <c r="R51" s="611"/>
      <c r="S51" s="611"/>
      <c r="T51" s="611"/>
      <c r="U51" s="611"/>
      <c r="V51" s="611"/>
      <c r="W51" s="611"/>
      <c r="X51" s="611"/>
      <c r="Y51" s="611"/>
      <c r="Z51" s="611"/>
      <c r="AA51" s="611"/>
      <c r="AB51" s="611"/>
      <c r="AC51" s="611"/>
      <c r="AD51" s="611"/>
      <c r="AE51" s="611"/>
      <c r="AF51" s="611"/>
      <c r="AG51" s="611"/>
      <c r="AH51" s="611"/>
      <c r="AI51" s="611"/>
      <c r="AJ51" s="611"/>
      <c r="AK51" s="611"/>
      <c r="AL51" s="611"/>
      <c r="AM51" s="611"/>
      <c r="AN51" s="611"/>
      <c r="AO51" s="611"/>
      <c r="AP51" s="611"/>
      <c r="AQ51" s="611"/>
      <c r="AR51" s="611"/>
      <c r="AS51" s="611"/>
      <c r="AT51" s="611"/>
      <c r="AU51" s="611"/>
      <c r="AV51" s="611"/>
      <c r="AW51" s="611"/>
      <c r="AX51" s="611"/>
      <c r="AY51" s="611"/>
      <c r="AZ51" s="611"/>
      <c r="BA51" s="611"/>
      <c r="BB51" s="611"/>
      <c r="BC51" s="611"/>
      <c r="BD51" s="611"/>
      <c r="BE51" s="611"/>
      <c r="BF51" s="722"/>
      <c r="BG51" s="611"/>
      <c r="BH51" s="611"/>
      <c r="BI51" s="611"/>
      <c r="BJ51" s="611"/>
      <c r="BK51" s="611"/>
      <c r="BL51" s="611"/>
      <c r="BM51" s="611"/>
      <c r="BN51" s="611"/>
      <c r="BO51" s="611"/>
      <c r="BP51" s="611"/>
      <c r="BQ51" s="611"/>
      <c r="BR51" s="611"/>
      <c r="BS51" s="611"/>
      <c r="BT51" s="611"/>
      <c r="BU51" s="611"/>
      <c r="BV51" s="611"/>
    </row>
    <row r="52" spans="1:74" s="612" customFormat="1" ht="12" customHeight="1" x14ac:dyDescent="0.2">
      <c r="A52" s="609"/>
      <c r="B52" s="615" t="s">
        <v>511</v>
      </c>
      <c r="C52" s="611"/>
      <c r="D52" s="611"/>
      <c r="E52" s="611"/>
      <c r="F52" s="611"/>
      <c r="G52" s="611"/>
      <c r="H52" s="611"/>
      <c r="I52" s="611"/>
      <c r="J52" s="611"/>
      <c r="K52" s="611"/>
      <c r="L52" s="611"/>
      <c r="M52" s="611"/>
      <c r="N52" s="611"/>
      <c r="O52" s="611"/>
      <c r="P52" s="611"/>
      <c r="Q52" s="611"/>
      <c r="R52" s="611"/>
      <c r="S52" s="611"/>
      <c r="T52" s="611"/>
      <c r="U52" s="611"/>
      <c r="V52" s="611"/>
      <c r="W52" s="611"/>
      <c r="X52" s="611"/>
      <c r="Y52" s="611"/>
      <c r="Z52" s="611"/>
      <c r="AA52" s="611"/>
      <c r="AB52" s="611"/>
      <c r="AC52" s="611"/>
      <c r="AD52" s="611"/>
      <c r="AE52" s="611"/>
      <c r="AF52" s="611"/>
      <c r="AG52" s="611"/>
      <c r="AH52" s="611"/>
      <c r="AI52" s="611"/>
      <c r="AJ52" s="611"/>
      <c r="AK52" s="611"/>
      <c r="AL52" s="611"/>
      <c r="AM52" s="611"/>
      <c r="AN52" s="611"/>
      <c r="AO52" s="611"/>
      <c r="AP52" s="611"/>
      <c r="AQ52" s="611"/>
      <c r="AR52" s="611"/>
      <c r="AS52" s="611"/>
      <c r="AT52" s="611"/>
      <c r="AU52" s="611"/>
      <c r="AV52" s="611"/>
      <c r="AW52" s="611"/>
      <c r="AX52" s="611"/>
      <c r="AY52" s="611"/>
      <c r="AZ52" s="611"/>
      <c r="BA52" s="611"/>
      <c r="BB52" s="611"/>
      <c r="BC52" s="611"/>
      <c r="BD52" s="611"/>
      <c r="BE52" s="611"/>
      <c r="BF52" s="722"/>
      <c r="BG52" s="611"/>
      <c r="BH52" s="611"/>
      <c r="BI52" s="611"/>
      <c r="BJ52" s="611"/>
      <c r="BK52" s="611"/>
      <c r="BL52" s="611"/>
      <c r="BM52" s="611"/>
      <c r="BN52" s="611"/>
      <c r="BO52" s="611"/>
      <c r="BP52" s="611"/>
      <c r="BQ52" s="611"/>
      <c r="BR52" s="611"/>
      <c r="BS52" s="611"/>
      <c r="BT52" s="611"/>
      <c r="BU52" s="611"/>
      <c r="BV52" s="611"/>
    </row>
    <row r="53" spans="1:74" s="612" customFormat="1" ht="22.35" customHeight="1" x14ac:dyDescent="0.2">
      <c r="A53" s="609"/>
      <c r="B53" s="616" t="s">
        <v>512</v>
      </c>
      <c r="C53" s="611"/>
      <c r="D53" s="611"/>
      <c r="E53" s="611"/>
      <c r="F53" s="611"/>
      <c r="G53" s="611"/>
      <c r="H53" s="611"/>
      <c r="I53" s="611"/>
      <c r="J53" s="611"/>
      <c r="K53" s="611"/>
      <c r="L53" s="611"/>
      <c r="M53" s="611"/>
      <c r="N53" s="611"/>
      <c r="O53" s="611"/>
      <c r="P53" s="611"/>
      <c r="Q53" s="611"/>
      <c r="R53" s="611"/>
      <c r="S53" s="611"/>
      <c r="T53" s="611"/>
      <c r="U53" s="611"/>
      <c r="V53" s="611"/>
      <c r="W53" s="611"/>
      <c r="X53" s="611"/>
      <c r="Y53" s="611"/>
      <c r="Z53" s="611"/>
      <c r="AA53" s="611"/>
      <c r="AB53" s="611"/>
      <c r="AC53" s="611"/>
      <c r="AD53" s="611"/>
      <c r="AE53" s="611"/>
      <c r="AF53" s="611"/>
      <c r="AG53" s="611"/>
      <c r="AH53" s="611"/>
      <c r="AI53" s="611"/>
      <c r="AJ53" s="611"/>
      <c r="AK53" s="611"/>
      <c r="AL53" s="611"/>
      <c r="AM53" s="611"/>
      <c r="AN53" s="611"/>
      <c r="AO53" s="611"/>
      <c r="AP53" s="611"/>
      <c r="AQ53" s="611"/>
      <c r="AR53" s="611"/>
      <c r="AS53" s="611"/>
      <c r="AT53" s="611"/>
      <c r="AU53" s="611"/>
      <c r="AV53" s="611"/>
      <c r="AW53" s="611"/>
      <c r="AX53" s="611"/>
      <c r="AY53" s="611"/>
      <c r="AZ53" s="611"/>
      <c r="BA53" s="611"/>
      <c r="BB53" s="611"/>
      <c r="BC53" s="611"/>
      <c r="BD53" s="611"/>
      <c r="BE53" s="611"/>
      <c r="BF53" s="722"/>
      <c r="BG53" s="611"/>
      <c r="BH53" s="611"/>
      <c r="BI53" s="611"/>
      <c r="BJ53" s="611"/>
      <c r="BK53" s="611"/>
      <c r="BL53" s="611"/>
      <c r="BM53" s="611"/>
      <c r="BN53" s="611"/>
      <c r="BO53" s="611"/>
      <c r="BP53" s="611"/>
      <c r="BQ53" s="611"/>
      <c r="BR53" s="611"/>
      <c r="BS53" s="611"/>
      <c r="BT53" s="611"/>
      <c r="BU53" s="611"/>
      <c r="BV53" s="611"/>
    </row>
    <row r="54" spans="1:74" s="612" customFormat="1" ht="12" customHeight="1" x14ac:dyDescent="0.2">
      <c r="A54" s="609"/>
      <c r="B54" s="617" t="s">
        <v>1075</v>
      </c>
      <c r="C54" s="618"/>
      <c r="D54" s="618"/>
      <c r="E54" s="618"/>
      <c r="F54" s="618"/>
      <c r="G54" s="618"/>
      <c r="H54" s="618"/>
      <c r="I54" s="618"/>
      <c r="J54" s="618"/>
      <c r="K54" s="618"/>
      <c r="L54" s="618"/>
      <c r="M54" s="618"/>
      <c r="N54" s="618"/>
      <c r="O54" s="618"/>
      <c r="P54" s="618"/>
      <c r="Q54" s="618"/>
      <c r="R54" s="618"/>
      <c r="S54" s="618"/>
      <c r="T54" s="618"/>
      <c r="U54" s="618"/>
      <c r="V54" s="618"/>
      <c r="W54" s="618"/>
      <c r="X54" s="618"/>
      <c r="Y54" s="618"/>
      <c r="Z54" s="618"/>
      <c r="AA54" s="618"/>
      <c r="AB54" s="618"/>
      <c r="AC54" s="618"/>
      <c r="AD54" s="618"/>
      <c r="AE54" s="618"/>
      <c r="AF54" s="618"/>
      <c r="AG54" s="618"/>
      <c r="AH54" s="618"/>
      <c r="AI54" s="618"/>
      <c r="AJ54" s="618"/>
      <c r="AK54" s="618"/>
      <c r="AL54" s="618"/>
      <c r="AM54" s="618"/>
      <c r="AN54" s="618"/>
      <c r="AO54" s="618"/>
      <c r="AP54" s="618"/>
      <c r="AQ54" s="618"/>
      <c r="AR54" s="618"/>
      <c r="AS54" s="618"/>
      <c r="AT54" s="618"/>
      <c r="AU54" s="618"/>
      <c r="AV54" s="618"/>
      <c r="AW54" s="618"/>
      <c r="AX54" s="618"/>
      <c r="AY54" s="618"/>
      <c r="AZ54" s="618"/>
      <c r="BA54" s="618"/>
      <c r="BB54" s="618"/>
      <c r="BC54" s="618"/>
      <c r="BD54" s="618"/>
      <c r="BE54" s="618"/>
      <c r="BF54" s="724"/>
      <c r="BG54" s="618"/>
      <c r="BH54" s="618"/>
      <c r="BI54" s="618"/>
      <c r="BJ54" s="618"/>
      <c r="BK54" s="618"/>
      <c r="BL54" s="618"/>
      <c r="BM54" s="618"/>
      <c r="BN54" s="618"/>
      <c r="BO54" s="618"/>
      <c r="BP54" s="618"/>
      <c r="BQ54" s="618"/>
      <c r="BR54" s="618"/>
      <c r="BS54" s="618"/>
      <c r="BT54" s="618"/>
      <c r="BU54" s="618"/>
      <c r="BV54" s="618"/>
    </row>
    <row r="55" spans="1:74" s="612" customFormat="1" ht="12" customHeight="1" x14ac:dyDescent="0.2">
      <c r="A55" s="609"/>
      <c r="B55" s="786" t="s">
        <v>1186</v>
      </c>
      <c r="C55" s="774"/>
      <c r="D55" s="774"/>
      <c r="E55" s="774"/>
      <c r="F55" s="774"/>
      <c r="G55" s="774"/>
      <c r="H55" s="774"/>
      <c r="I55" s="774"/>
      <c r="J55" s="774"/>
      <c r="K55" s="774"/>
      <c r="L55" s="774"/>
      <c r="M55" s="774"/>
      <c r="N55" s="774"/>
      <c r="O55" s="774"/>
      <c r="P55" s="774"/>
      <c r="Q55" s="774"/>
      <c r="R55" s="619"/>
      <c r="S55" s="619"/>
      <c r="T55" s="619"/>
      <c r="U55" s="619"/>
      <c r="V55" s="619"/>
      <c r="W55" s="619"/>
      <c r="X55" s="619"/>
      <c r="Y55" s="619"/>
      <c r="Z55" s="619"/>
      <c r="AA55" s="619"/>
      <c r="AB55" s="619"/>
      <c r="AC55" s="619"/>
      <c r="AD55" s="619"/>
      <c r="AE55" s="619"/>
      <c r="AF55" s="619"/>
      <c r="AG55" s="619"/>
      <c r="AH55" s="619"/>
      <c r="AI55" s="619"/>
      <c r="AJ55" s="619"/>
      <c r="AK55" s="619"/>
      <c r="AL55" s="619"/>
      <c r="AM55" s="619"/>
      <c r="AN55" s="619"/>
      <c r="AO55" s="619"/>
      <c r="AP55" s="619"/>
      <c r="AQ55" s="619"/>
      <c r="AR55" s="619"/>
      <c r="AS55" s="619"/>
      <c r="AT55" s="619"/>
      <c r="AU55" s="619"/>
      <c r="AV55" s="619"/>
      <c r="AW55" s="619"/>
      <c r="AX55" s="619"/>
      <c r="AY55" s="619"/>
      <c r="AZ55" s="619"/>
      <c r="BA55" s="619"/>
      <c r="BB55" s="619"/>
      <c r="BC55" s="619"/>
      <c r="BD55" s="619"/>
      <c r="BE55" s="619"/>
      <c r="BF55" s="724"/>
      <c r="BG55" s="619"/>
      <c r="BH55" s="619"/>
      <c r="BI55" s="619"/>
      <c r="BJ55" s="619"/>
      <c r="BK55" s="619"/>
      <c r="BL55" s="619"/>
      <c r="BM55" s="619"/>
      <c r="BN55" s="619"/>
      <c r="BO55" s="619"/>
      <c r="BP55" s="619"/>
      <c r="BQ55" s="619"/>
      <c r="BR55" s="619"/>
      <c r="BS55" s="619"/>
      <c r="BT55" s="619"/>
      <c r="BU55" s="619"/>
      <c r="BV55" s="619"/>
    </row>
  </sheetData>
  <mergeCells count="9">
    <mergeCell ref="B55:Q55"/>
    <mergeCell ref="BK3:BV3"/>
    <mergeCell ref="A1:A2"/>
    <mergeCell ref="C3:N3"/>
    <mergeCell ref="O3:Z3"/>
    <mergeCell ref="AA3:AL3"/>
    <mergeCell ref="AM3:AX3"/>
    <mergeCell ref="AY3:BJ3"/>
    <mergeCell ref="B51:Q51"/>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48" transitionEvaluation="1" transitionEntry="1" codeName="Sheet6">
    <pageSetUpPr fitToPage="1"/>
  </sheetPr>
  <dimension ref="A1:BV160"/>
  <sheetViews>
    <sheetView showGridLines="0" workbookViewId="0">
      <pane xSplit="2" ySplit="4" topLeftCell="AX48" activePane="bottomRight" state="frozen"/>
      <selection activeCell="BC15" sqref="BC15"/>
      <selection pane="topRight" activeCell="BC15" sqref="BC15"/>
      <selection pane="bottomLeft" activeCell="BC15" sqref="BC15"/>
      <selection pane="bottomRight" activeCell="BC71" sqref="BC71"/>
    </sheetView>
  </sheetViews>
  <sheetFormatPr defaultColWidth="9.5703125" defaultRowHeight="11.25" x14ac:dyDescent="0.2"/>
  <cols>
    <col min="1" max="1" width="8.42578125" style="135" customWidth="1"/>
    <col min="2" max="2" width="42.5703125" style="135" customWidth="1"/>
    <col min="3" max="50" width="7.42578125" style="135" customWidth="1"/>
    <col min="51" max="57" width="7.42578125" style="359" customWidth="1"/>
    <col min="58" max="58" width="7.42578125" style="725" customWidth="1"/>
    <col min="59" max="62" width="7.42578125" style="359" customWidth="1"/>
    <col min="63" max="74" width="7.42578125" style="135" customWidth="1"/>
    <col min="75" max="16384" width="9.5703125" style="135"/>
  </cols>
  <sheetData>
    <row r="1" spans="1:74" ht="13.35" customHeight="1" x14ac:dyDescent="0.25">
      <c r="A1" s="765" t="s">
        <v>1023</v>
      </c>
      <c r="B1" s="823" t="s">
        <v>110</v>
      </c>
      <c r="C1" s="824"/>
      <c r="D1" s="824"/>
      <c r="E1" s="824"/>
      <c r="F1" s="824"/>
      <c r="G1" s="824"/>
      <c r="H1" s="824"/>
      <c r="I1" s="824"/>
      <c r="J1" s="824"/>
      <c r="K1" s="824"/>
      <c r="L1" s="824"/>
      <c r="M1" s="824"/>
      <c r="N1" s="824"/>
      <c r="O1" s="824"/>
      <c r="P1" s="824"/>
      <c r="Q1" s="824"/>
      <c r="R1" s="824"/>
      <c r="S1" s="824"/>
      <c r="T1" s="824"/>
      <c r="U1" s="824"/>
      <c r="V1" s="824"/>
      <c r="W1" s="824"/>
      <c r="X1" s="824"/>
      <c r="Y1" s="824"/>
      <c r="Z1" s="824"/>
      <c r="AA1" s="824"/>
      <c r="AB1" s="824"/>
      <c r="AC1" s="824"/>
      <c r="AD1" s="824"/>
      <c r="AE1" s="824"/>
      <c r="AF1" s="824"/>
      <c r="AG1" s="824"/>
      <c r="AH1" s="824"/>
      <c r="AI1" s="824"/>
      <c r="AJ1" s="824"/>
      <c r="AK1" s="824"/>
      <c r="AL1" s="824"/>
      <c r="AM1" s="260"/>
    </row>
    <row r="2" spans="1:74" s="47" customFormat="1" ht="12.75" x14ac:dyDescent="0.2">
      <c r="A2" s="766"/>
      <c r="B2" s="542" t="str">
        <f>"U.S. Energy Information Administration  |  Short-Term Energy Outlook  - "&amp;Dates!D1</f>
        <v>U.S. Energy Information Administration  |  Short-Term Energy Outlook  - February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1"/>
      <c r="AY2" s="408"/>
      <c r="AZ2" s="408"/>
      <c r="BA2" s="408"/>
      <c r="BB2" s="408"/>
      <c r="BC2" s="408"/>
      <c r="BD2" s="408"/>
      <c r="BE2" s="408"/>
      <c r="BF2" s="668"/>
      <c r="BG2" s="408"/>
      <c r="BH2" s="408"/>
      <c r="BI2" s="408"/>
      <c r="BJ2" s="408"/>
    </row>
    <row r="3" spans="1:74" s="12" customFormat="1" ht="12.75" x14ac:dyDescent="0.2">
      <c r="A3" s="14"/>
      <c r="B3" s="15"/>
      <c r="C3" s="770">
        <f>Dates!D3</f>
        <v>2012</v>
      </c>
      <c r="D3" s="761"/>
      <c r="E3" s="761"/>
      <c r="F3" s="761"/>
      <c r="G3" s="761"/>
      <c r="H3" s="761"/>
      <c r="I3" s="761"/>
      <c r="J3" s="761"/>
      <c r="K3" s="761"/>
      <c r="L3" s="761"/>
      <c r="M3" s="761"/>
      <c r="N3" s="762"/>
      <c r="O3" s="770">
        <f>C3+1</f>
        <v>2013</v>
      </c>
      <c r="P3" s="771"/>
      <c r="Q3" s="771"/>
      <c r="R3" s="771"/>
      <c r="S3" s="771"/>
      <c r="T3" s="771"/>
      <c r="U3" s="771"/>
      <c r="V3" s="771"/>
      <c r="W3" s="771"/>
      <c r="X3" s="761"/>
      <c r="Y3" s="761"/>
      <c r="Z3" s="762"/>
      <c r="AA3" s="760">
        <f>O3+1</f>
        <v>2014</v>
      </c>
      <c r="AB3" s="761"/>
      <c r="AC3" s="761"/>
      <c r="AD3" s="761"/>
      <c r="AE3" s="761"/>
      <c r="AF3" s="761"/>
      <c r="AG3" s="761"/>
      <c r="AH3" s="761"/>
      <c r="AI3" s="761"/>
      <c r="AJ3" s="761"/>
      <c r="AK3" s="761"/>
      <c r="AL3" s="762"/>
      <c r="AM3" s="760">
        <f>AA3+1</f>
        <v>2015</v>
      </c>
      <c r="AN3" s="761"/>
      <c r="AO3" s="761"/>
      <c r="AP3" s="761"/>
      <c r="AQ3" s="761"/>
      <c r="AR3" s="761"/>
      <c r="AS3" s="761"/>
      <c r="AT3" s="761"/>
      <c r="AU3" s="761"/>
      <c r="AV3" s="761"/>
      <c r="AW3" s="761"/>
      <c r="AX3" s="762"/>
      <c r="AY3" s="760">
        <f>AM3+1</f>
        <v>2016</v>
      </c>
      <c r="AZ3" s="767"/>
      <c r="BA3" s="767"/>
      <c r="BB3" s="767"/>
      <c r="BC3" s="767"/>
      <c r="BD3" s="767"/>
      <c r="BE3" s="767"/>
      <c r="BF3" s="767"/>
      <c r="BG3" s="767"/>
      <c r="BH3" s="767"/>
      <c r="BI3" s="767"/>
      <c r="BJ3" s="768"/>
      <c r="BK3" s="760">
        <f>AY3+1</f>
        <v>2017</v>
      </c>
      <c r="BL3" s="761"/>
      <c r="BM3" s="761"/>
      <c r="BN3" s="761"/>
      <c r="BO3" s="761"/>
      <c r="BP3" s="761"/>
      <c r="BQ3" s="761"/>
      <c r="BR3" s="761"/>
      <c r="BS3" s="761"/>
      <c r="BT3" s="761"/>
      <c r="BU3" s="761"/>
      <c r="BV3" s="762"/>
    </row>
    <row r="4" spans="1:74" s="12" customFormat="1"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A5" s="140"/>
      <c r="B5" s="136" t="s">
        <v>1018</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19"/>
      <c r="AZ5" s="419"/>
      <c r="BA5" s="419"/>
      <c r="BB5" s="419"/>
      <c r="BC5" s="419"/>
      <c r="BD5" s="419"/>
      <c r="BE5" s="419"/>
      <c r="BF5" s="726"/>
      <c r="BG5" s="419"/>
      <c r="BH5" s="419"/>
      <c r="BI5" s="419"/>
      <c r="BJ5" s="419"/>
      <c r="BK5" s="419"/>
      <c r="BL5" s="419"/>
      <c r="BM5" s="419"/>
      <c r="BN5" s="419"/>
      <c r="BO5" s="419"/>
      <c r="BP5" s="419"/>
      <c r="BQ5" s="419"/>
      <c r="BR5" s="419"/>
      <c r="BS5" s="419"/>
      <c r="BT5" s="419"/>
      <c r="BU5" s="419"/>
      <c r="BV5" s="419"/>
    </row>
    <row r="6" spans="1:74" ht="11.1" customHeight="1" x14ac:dyDescent="0.2">
      <c r="A6" s="140"/>
      <c r="B6" s="36" t="s">
        <v>719</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0"/>
      <c r="AZ6" s="420"/>
      <c r="BA6" s="420"/>
      <c r="BB6" s="420"/>
      <c r="BC6" s="420"/>
      <c r="BD6" s="420"/>
      <c r="BE6" s="546"/>
      <c r="BF6" s="546"/>
      <c r="BG6" s="420"/>
      <c r="BH6" s="546"/>
      <c r="BI6" s="420"/>
      <c r="BJ6" s="420"/>
      <c r="BK6" s="420"/>
      <c r="BL6" s="420"/>
      <c r="BM6" s="420"/>
      <c r="BN6" s="420"/>
      <c r="BO6" s="420"/>
      <c r="BP6" s="420"/>
      <c r="BQ6" s="420"/>
      <c r="BR6" s="420"/>
      <c r="BS6" s="420"/>
      <c r="BT6" s="420"/>
      <c r="BU6" s="420"/>
      <c r="BV6" s="420"/>
    </row>
    <row r="7" spans="1:74" ht="11.1" customHeight="1" x14ac:dyDescent="0.2">
      <c r="A7" s="140" t="s">
        <v>720</v>
      </c>
      <c r="B7" s="39" t="s">
        <v>1148</v>
      </c>
      <c r="C7" s="240">
        <v>15261.774074000001</v>
      </c>
      <c r="D7" s="240">
        <v>15292.085185</v>
      </c>
      <c r="E7" s="240">
        <v>15319.140740999999</v>
      </c>
      <c r="F7" s="240">
        <v>15346.451852</v>
      </c>
      <c r="G7" s="240">
        <v>15364.362963</v>
      </c>
      <c r="H7" s="240">
        <v>15376.385184999999</v>
      </c>
      <c r="I7" s="240">
        <v>15376.874073999999</v>
      </c>
      <c r="J7" s="240">
        <v>15381.351852</v>
      </c>
      <c r="K7" s="240">
        <v>15384.174074</v>
      </c>
      <c r="L7" s="240">
        <v>15372.851852</v>
      </c>
      <c r="M7" s="240">
        <v>15381.72963</v>
      </c>
      <c r="N7" s="240">
        <v>15398.318519</v>
      </c>
      <c r="O7" s="240">
        <v>15437.32963</v>
      </c>
      <c r="P7" s="240">
        <v>15458.307407</v>
      </c>
      <c r="Q7" s="240">
        <v>15475.962963</v>
      </c>
      <c r="R7" s="240">
        <v>15475.318519</v>
      </c>
      <c r="S7" s="240">
        <v>15497.562963</v>
      </c>
      <c r="T7" s="240">
        <v>15527.718519</v>
      </c>
      <c r="U7" s="240">
        <v>15571.459258999999</v>
      </c>
      <c r="V7" s="240">
        <v>15613.181481</v>
      </c>
      <c r="W7" s="240">
        <v>15658.559259</v>
      </c>
      <c r="X7" s="240">
        <v>15739.681481</v>
      </c>
      <c r="Y7" s="240">
        <v>15768.303704</v>
      </c>
      <c r="Z7" s="240">
        <v>15776.514815</v>
      </c>
      <c r="AA7" s="240">
        <v>15705.514815</v>
      </c>
      <c r="AB7" s="240">
        <v>15717.003704000001</v>
      </c>
      <c r="AC7" s="240">
        <v>15752.181481</v>
      </c>
      <c r="AD7" s="240">
        <v>15844.011111</v>
      </c>
      <c r="AE7" s="240">
        <v>15901.844444</v>
      </c>
      <c r="AF7" s="240">
        <v>15958.644444</v>
      </c>
      <c r="AG7" s="240">
        <v>16025.581480999999</v>
      </c>
      <c r="AH7" s="240">
        <v>16071.937037</v>
      </c>
      <c r="AI7" s="240">
        <v>16108.881481</v>
      </c>
      <c r="AJ7" s="240">
        <v>16132.266667</v>
      </c>
      <c r="AK7" s="240">
        <v>16153.5</v>
      </c>
      <c r="AL7" s="240">
        <v>16168.433333000001</v>
      </c>
      <c r="AM7" s="240">
        <v>16149.348147999999</v>
      </c>
      <c r="AN7" s="240">
        <v>16172.470369999999</v>
      </c>
      <c r="AO7" s="240">
        <v>16210.081480999999</v>
      </c>
      <c r="AP7" s="240">
        <v>16292.744444</v>
      </c>
      <c r="AQ7" s="240">
        <v>16336.411110999999</v>
      </c>
      <c r="AR7" s="240">
        <v>16371.644444</v>
      </c>
      <c r="AS7" s="240">
        <v>16398.444444000001</v>
      </c>
      <c r="AT7" s="240">
        <v>16416.811110999999</v>
      </c>
      <c r="AU7" s="240">
        <v>16426.744444</v>
      </c>
      <c r="AV7" s="240">
        <v>16432.967407</v>
      </c>
      <c r="AW7" s="240">
        <v>16455.025184999999</v>
      </c>
      <c r="AX7" s="240">
        <v>16484.627407</v>
      </c>
      <c r="AY7" s="240">
        <v>16532.113333000001</v>
      </c>
      <c r="AZ7" s="333">
        <v>16569.05</v>
      </c>
      <c r="BA7" s="333">
        <v>16605.78</v>
      </c>
      <c r="BB7" s="333">
        <v>16637.55</v>
      </c>
      <c r="BC7" s="333">
        <v>16677.41</v>
      </c>
      <c r="BD7" s="333">
        <v>16720.62</v>
      </c>
      <c r="BE7" s="333">
        <v>16769.55</v>
      </c>
      <c r="BF7" s="333">
        <v>16817.68</v>
      </c>
      <c r="BG7" s="333">
        <v>16867.37</v>
      </c>
      <c r="BH7" s="333">
        <v>16925.32</v>
      </c>
      <c r="BI7" s="333">
        <v>16973.14</v>
      </c>
      <c r="BJ7" s="333">
        <v>17017.509999999998</v>
      </c>
      <c r="BK7" s="333">
        <v>17052.23</v>
      </c>
      <c r="BL7" s="333">
        <v>17094.37</v>
      </c>
      <c r="BM7" s="333">
        <v>17137.71</v>
      </c>
      <c r="BN7" s="333">
        <v>17185.23</v>
      </c>
      <c r="BO7" s="333">
        <v>17228.77</v>
      </c>
      <c r="BP7" s="333">
        <v>17271.29</v>
      </c>
      <c r="BQ7" s="333">
        <v>17314.830000000002</v>
      </c>
      <c r="BR7" s="333">
        <v>17353.8</v>
      </c>
      <c r="BS7" s="333">
        <v>17390.22</v>
      </c>
      <c r="BT7" s="333">
        <v>17416.849999999999</v>
      </c>
      <c r="BU7" s="333">
        <v>17453.62</v>
      </c>
      <c r="BV7" s="333">
        <v>17493.3</v>
      </c>
    </row>
    <row r="8" spans="1:74" ht="11.1" customHeight="1" x14ac:dyDescent="0.2">
      <c r="A8" s="140"/>
      <c r="B8" s="36" t="s">
        <v>1049</v>
      </c>
      <c r="C8" s="240"/>
      <c r="D8" s="240"/>
      <c r="E8" s="240"/>
      <c r="F8" s="240"/>
      <c r="G8" s="240"/>
      <c r="H8" s="240"/>
      <c r="I8" s="240"/>
      <c r="J8" s="240"/>
      <c r="K8" s="240"/>
      <c r="L8" s="240"/>
      <c r="M8" s="240"/>
      <c r="N8" s="240"/>
      <c r="O8" s="240"/>
      <c r="P8" s="240"/>
      <c r="Q8" s="240"/>
      <c r="R8" s="240"/>
      <c r="S8" s="240"/>
      <c r="T8" s="240"/>
      <c r="U8" s="240"/>
      <c r="V8" s="240"/>
      <c r="W8" s="240"/>
      <c r="X8" s="240"/>
      <c r="Y8" s="240"/>
      <c r="Z8" s="240"/>
      <c r="AA8" s="240"/>
      <c r="AB8" s="240"/>
      <c r="AC8" s="240"/>
      <c r="AD8" s="240"/>
      <c r="AE8" s="240"/>
      <c r="AF8" s="240"/>
      <c r="AG8" s="240"/>
      <c r="AH8" s="240"/>
      <c r="AI8" s="240"/>
      <c r="AJ8" s="240"/>
      <c r="AK8" s="240"/>
      <c r="AL8" s="240"/>
      <c r="AM8" s="240"/>
      <c r="AN8" s="240"/>
      <c r="AO8" s="240"/>
      <c r="AP8" s="240"/>
      <c r="AQ8" s="240"/>
      <c r="AR8" s="240"/>
      <c r="AS8" s="240"/>
      <c r="AT8" s="240"/>
      <c r="AU8" s="240"/>
      <c r="AV8" s="240"/>
      <c r="AW8" s="240"/>
      <c r="AX8" s="240"/>
      <c r="AY8" s="240"/>
      <c r="AZ8" s="333"/>
      <c r="BA8" s="333"/>
      <c r="BB8" s="333"/>
      <c r="BC8" s="333"/>
      <c r="BD8" s="333"/>
      <c r="BE8" s="333"/>
      <c r="BF8" s="333"/>
      <c r="BG8" s="333"/>
      <c r="BH8" s="333"/>
      <c r="BI8" s="333"/>
      <c r="BJ8" s="333"/>
      <c r="BK8" s="333"/>
      <c r="BL8" s="333"/>
      <c r="BM8" s="333"/>
      <c r="BN8" s="333"/>
      <c r="BO8" s="333"/>
      <c r="BP8" s="333"/>
      <c r="BQ8" s="333"/>
      <c r="BR8" s="333"/>
      <c r="BS8" s="333"/>
      <c r="BT8" s="333"/>
      <c r="BU8" s="333"/>
      <c r="BV8" s="333"/>
    </row>
    <row r="9" spans="1:74" ht="11.1" customHeight="1" x14ac:dyDescent="0.2">
      <c r="A9" s="140" t="s">
        <v>1050</v>
      </c>
      <c r="B9" s="39" t="s">
        <v>1148</v>
      </c>
      <c r="C9" s="240">
        <v>10354.383838</v>
      </c>
      <c r="D9" s="240">
        <v>10398.005913000001</v>
      </c>
      <c r="E9" s="240">
        <v>10384.614035000001</v>
      </c>
      <c r="F9" s="240">
        <v>10399.482959000001</v>
      </c>
      <c r="G9" s="240">
        <v>10400.172247</v>
      </c>
      <c r="H9" s="240">
        <v>10390.226806999999</v>
      </c>
      <c r="I9" s="240">
        <v>10422.130988000001</v>
      </c>
      <c r="J9" s="240">
        <v>10405.981959000001</v>
      </c>
      <c r="K9" s="240">
        <v>10444.28667</v>
      </c>
      <c r="L9" s="240">
        <v>10426.857534000001</v>
      </c>
      <c r="M9" s="240">
        <v>10454.232109</v>
      </c>
      <c r="N9" s="240">
        <v>10478.455653999999</v>
      </c>
      <c r="O9" s="240">
        <v>10504.845531999999</v>
      </c>
      <c r="P9" s="240">
        <v>10519.222108</v>
      </c>
      <c r="Q9" s="240">
        <v>10530.447652999999</v>
      </c>
      <c r="R9" s="240">
        <v>10530.152244000001</v>
      </c>
      <c r="S9" s="240">
        <v>10556.246713</v>
      </c>
      <c r="T9" s="240">
        <v>10576.53147</v>
      </c>
      <c r="U9" s="240">
        <v>10584.605985</v>
      </c>
      <c r="V9" s="240">
        <v>10582.045773</v>
      </c>
      <c r="W9" s="240">
        <v>10630.000515</v>
      </c>
      <c r="X9" s="240">
        <v>10650.974560000001</v>
      </c>
      <c r="Y9" s="240">
        <v>10702.47421</v>
      </c>
      <c r="Z9" s="240">
        <v>10717.540073</v>
      </c>
      <c r="AA9" s="240">
        <v>10662.298575000001</v>
      </c>
      <c r="AB9" s="240">
        <v>10732.212057999999</v>
      </c>
      <c r="AC9" s="240">
        <v>10779.674451000001</v>
      </c>
      <c r="AD9" s="240">
        <v>10804.685754</v>
      </c>
      <c r="AE9" s="240">
        <v>10813.449556</v>
      </c>
      <c r="AF9" s="240">
        <v>10860.813480000001</v>
      </c>
      <c r="AG9" s="240">
        <v>10868.887994999999</v>
      </c>
      <c r="AH9" s="240">
        <v>10938.30913</v>
      </c>
      <c r="AI9" s="240">
        <v>10948.648448</v>
      </c>
      <c r="AJ9" s="240">
        <v>10996.012371000001</v>
      </c>
      <c r="AK9" s="240">
        <v>11042.785475999999</v>
      </c>
      <c r="AL9" s="240">
        <v>11061.00237</v>
      </c>
      <c r="AM9" s="240">
        <v>11067.796779</v>
      </c>
      <c r="AN9" s="240">
        <v>11071.538627</v>
      </c>
      <c r="AO9" s="240">
        <v>11104.329035000001</v>
      </c>
      <c r="AP9" s="240">
        <v>11135.15005</v>
      </c>
      <c r="AQ9" s="240">
        <v>11196.49667</v>
      </c>
      <c r="AR9" s="240">
        <v>11205.162002999999</v>
      </c>
      <c r="AS9" s="240">
        <v>11229.287077999999</v>
      </c>
      <c r="AT9" s="240">
        <v>11265.228517</v>
      </c>
      <c r="AU9" s="240">
        <v>11292.701562</v>
      </c>
      <c r="AV9" s="240">
        <v>11289.944411</v>
      </c>
      <c r="AW9" s="240">
        <v>11323.424107000001</v>
      </c>
      <c r="AX9" s="240">
        <v>11349.486534</v>
      </c>
      <c r="AY9" s="240">
        <v>11376.315497</v>
      </c>
      <c r="AZ9" s="333">
        <v>11401.53</v>
      </c>
      <c r="BA9" s="333">
        <v>11426.8</v>
      </c>
      <c r="BB9" s="333">
        <v>11448.76</v>
      </c>
      <c r="BC9" s="333">
        <v>11476.67</v>
      </c>
      <c r="BD9" s="333">
        <v>11507.16</v>
      </c>
      <c r="BE9" s="333">
        <v>11541.83</v>
      </c>
      <c r="BF9" s="333">
        <v>11576.3</v>
      </c>
      <c r="BG9" s="333">
        <v>11612.17</v>
      </c>
      <c r="BH9" s="333">
        <v>11652.71</v>
      </c>
      <c r="BI9" s="333">
        <v>11688.9</v>
      </c>
      <c r="BJ9" s="333">
        <v>11724.03</v>
      </c>
      <c r="BK9" s="333">
        <v>11757.62</v>
      </c>
      <c r="BL9" s="333">
        <v>11790.98</v>
      </c>
      <c r="BM9" s="333">
        <v>11823.64</v>
      </c>
      <c r="BN9" s="333">
        <v>11854.93</v>
      </c>
      <c r="BO9" s="333">
        <v>11886.68</v>
      </c>
      <c r="BP9" s="333">
        <v>11918.22</v>
      </c>
      <c r="BQ9" s="333">
        <v>11950.08</v>
      </c>
      <c r="BR9" s="333">
        <v>11980.83</v>
      </c>
      <c r="BS9" s="333">
        <v>12011</v>
      </c>
      <c r="BT9" s="333">
        <v>12038.83</v>
      </c>
      <c r="BU9" s="333">
        <v>12069.11</v>
      </c>
      <c r="BV9" s="333">
        <v>12100.1</v>
      </c>
    </row>
    <row r="10" spans="1:74" ht="11.1" customHeight="1" x14ac:dyDescent="0.2">
      <c r="A10" s="140"/>
      <c r="B10" s="139" t="s">
        <v>734</v>
      </c>
      <c r="C10" s="242"/>
      <c r="D10" s="242"/>
      <c r="E10" s="242"/>
      <c r="F10" s="242"/>
      <c r="G10" s="242"/>
      <c r="H10" s="242"/>
      <c r="I10" s="242"/>
      <c r="J10" s="242"/>
      <c r="K10" s="242"/>
      <c r="L10" s="242"/>
      <c r="M10" s="242"/>
      <c r="N10" s="242"/>
      <c r="O10" s="242"/>
      <c r="P10" s="242"/>
      <c r="Q10" s="242"/>
      <c r="R10" s="242"/>
      <c r="S10" s="242"/>
      <c r="T10" s="242"/>
      <c r="U10" s="242"/>
      <c r="V10" s="242"/>
      <c r="W10" s="242"/>
      <c r="X10" s="242"/>
      <c r="Y10" s="242"/>
      <c r="Z10" s="242"/>
      <c r="AA10" s="242"/>
      <c r="AB10" s="242"/>
      <c r="AC10" s="242"/>
      <c r="AD10" s="242"/>
      <c r="AE10" s="242"/>
      <c r="AF10" s="242"/>
      <c r="AG10" s="242"/>
      <c r="AH10" s="242"/>
      <c r="AI10" s="242"/>
      <c r="AJ10" s="242"/>
      <c r="AK10" s="242"/>
      <c r="AL10" s="242"/>
      <c r="AM10" s="242"/>
      <c r="AN10" s="242"/>
      <c r="AO10" s="242"/>
      <c r="AP10" s="242"/>
      <c r="AQ10" s="242"/>
      <c r="AR10" s="242"/>
      <c r="AS10" s="242"/>
      <c r="AT10" s="242"/>
      <c r="AU10" s="242"/>
      <c r="AV10" s="242"/>
      <c r="AW10" s="242"/>
      <c r="AX10" s="242"/>
      <c r="AY10" s="242"/>
      <c r="AZ10" s="354"/>
      <c r="BA10" s="354"/>
      <c r="BB10" s="354"/>
      <c r="BC10" s="354"/>
      <c r="BD10" s="354"/>
      <c r="BE10" s="354"/>
      <c r="BF10" s="354"/>
      <c r="BG10" s="354"/>
      <c r="BH10" s="354"/>
      <c r="BI10" s="354"/>
      <c r="BJ10" s="354"/>
      <c r="BK10" s="354"/>
      <c r="BL10" s="354"/>
      <c r="BM10" s="354"/>
      <c r="BN10" s="354"/>
      <c r="BO10" s="354"/>
      <c r="BP10" s="354"/>
      <c r="BQ10" s="354"/>
      <c r="BR10" s="354"/>
      <c r="BS10" s="354"/>
      <c r="BT10" s="354"/>
      <c r="BU10" s="354"/>
      <c r="BV10" s="354"/>
    </row>
    <row r="11" spans="1:74" ht="11.1" customHeight="1" x14ac:dyDescent="0.2">
      <c r="A11" s="140" t="s">
        <v>735</v>
      </c>
      <c r="B11" s="39" t="s">
        <v>1148</v>
      </c>
      <c r="C11" s="240">
        <v>2339.7851851999999</v>
      </c>
      <c r="D11" s="240">
        <v>2361.8962962999999</v>
      </c>
      <c r="E11" s="240">
        <v>2379.5185185</v>
      </c>
      <c r="F11" s="240">
        <v>2392.4148147999999</v>
      </c>
      <c r="G11" s="240">
        <v>2401.2370369999999</v>
      </c>
      <c r="H11" s="240">
        <v>2405.7481481</v>
      </c>
      <c r="I11" s="240">
        <v>2394.2740740999998</v>
      </c>
      <c r="J11" s="240">
        <v>2398.9185185000001</v>
      </c>
      <c r="K11" s="240">
        <v>2408.0074073999999</v>
      </c>
      <c r="L11" s="240">
        <v>2429.0962963000002</v>
      </c>
      <c r="M11" s="240">
        <v>2441.4074074</v>
      </c>
      <c r="N11" s="240">
        <v>2452.4962962999998</v>
      </c>
      <c r="O11" s="240">
        <v>2462.7925925999998</v>
      </c>
      <c r="P11" s="240">
        <v>2471.1148148000002</v>
      </c>
      <c r="Q11" s="240">
        <v>2477.8925926000002</v>
      </c>
      <c r="R11" s="240">
        <v>2479.9555556</v>
      </c>
      <c r="S11" s="240">
        <v>2486.0222222000002</v>
      </c>
      <c r="T11" s="240">
        <v>2492.9222221999999</v>
      </c>
      <c r="U11" s="240">
        <v>2500.5370370000001</v>
      </c>
      <c r="V11" s="240">
        <v>2509.1925925999999</v>
      </c>
      <c r="W11" s="240">
        <v>2518.7703704</v>
      </c>
      <c r="X11" s="240">
        <v>2529.6407407000002</v>
      </c>
      <c r="Y11" s="240">
        <v>2540.7851851999999</v>
      </c>
      <c r="Z11" s="240">
        <v>2552.5740741</v>
      </c>
      <c r="AA11" s="240">
        <v>2566.1925925999999</v>
      </c>
      <c r="AB11" s="240">
        <v>2578.3814815000001</v>
      </c>
      <c r="AC11" s="240">
        <v>2590.3259259000001</v>
      </c>
      <c r="AD11" s="240">
        <v>2599.4777777999998</v>
      </c>
      <c r="AE11" s="240">
        <v>2612.8444444000002</v>
      </c>
      <c r="AF11" s="240">
        <v>2627.8777777999999</v>
      </c>
      <c r="AG11" s="240">
        <v>2651.8222221999999</v>
      </c>
      <c r="AH11" s="240">
        <v>2664.7555556000002</v>
      </c>
      <c r="AI11" s="240">
        <v>2673.9222221999999</v>
      </c>
      <c r="AJ11" s="240">
        <v>2673.4851852000002</v>
      </c>
      <c r="AK11" s="240">
        <v>2679.4962962999998</v>
      </c>
      <c r="AL11" s="240">
        <v>2686.1185184999999</v>
      </c>
      <c r="AM11" s="240">
        <v>2692.3296295999999</v>
      </c>
      <c r="AN11" s="240">
        <v>2700.9407406999999</v>
      </c>
      <c r="AO11" s="240">
        <v>2710.9296296000002</v>
      </c>
      <c r="AP11" s="240">
        <v>2725.4518518999998</v>
      </c>
      <c r="AQ11" s="240">
        <v>2735.8296295999999</v>
      </c>
      <c r="AR11" s="240">
        <v>2745.2185184999998</v>
      </c>
      <c r="AS11" s="240">
        <v>2753.6185184999999</v>
      </c>
      <c r="AT11" s="240">
        <v>2761.0296296000001</v>
      </c>
      <c r="AU11" s="240">
        <v>2767.4518518999998</v>
      </c>
      <c r="AV11" s="240">
        <v>2789.6605926000002</v>
      </c>
      <c r="AW11" s="240">
        <v>2803.4051481000001</v>
      </c>
      <c r="AX11" s="240">
        <v>2816.7082593</v>
      </c>
      <c r="AY11" s="240">
        <v>2827.9859259</v>
      </c>
      <c r="AZ11" s="333">
        <v>2841.5940000000001</v>
      </c>
      <c r="BA11" s="333">
        <v>2855.9490000000001</v>
      </c>
      <c r="BB11" s="333">
        <v>2872.9859999999999</v>
      </c>
      <c r="BC11" s="333">
        <v>2887.3820000000001</v>
      </c>
      <c r="BD11" s="333">
        <v>2901.0729999999999</v>
      </c>
      <c r="BE11" s="333">
        <v>2911.6759999999999</v>
      </c>
      <c r="BF11" s="333">
        <v>2925.7420000000002</v>
      </c>
      <c r="BG11" s="333">
        <v>2940.8879999999999</v>
      </c>
      <c r="BH11" s="333">
        <v>2958.25</v>
      </c>
      <c r="BI11" s="333">
        <v>2974.7069999999999</v>
      </c>
      <c r="BJ11" s="333">
        <v>2991.395</v>
      </c>
      <c r="BK11" s="333">
        <v>3008.7550000000001</v>
      </c>
      <c r="BL11" s="333">
        <v>3025.5720000000001</v>
      </c>
      <c r="BM11" s="333">
        <v>3042.2869999999998</v>
      </c>
      <c r="BN11" s="333">
        <v>3059.1129999999998</v>
      </c>
      <c r="BO11" s="333">
        <v>3075.4650000000001</v>
      </c>
      <c r="BP11" s="333">
        <v>3091.5549999999998</v>
      </c>
      <c r="BQ11" s="333">
        <v>3107.759</v>
      </c>
      <c r="BR11" s="333">
        <v>3123.0450000000001</v>
      </c>
      <c r="BS11" s="333">
        <v>3137.788</v>
      </c>
      <c r="BT11" s="333">
        <v>3151.9270000000001</v>
      </c>
      <c r="BU11" s="333">
        <v>3165.6320000000001</v>
      </c>
      <c r="BV11" s="333">
        <v>3178.8409999999999</v>
      </c>
    </row>
    <row r="12" spans="1:74" ht="11.1" customHeight="1" x14ac:dyDescent="0.2">
      <c r="A12" s="140"/>
      <c r="B12" s="141" t="s">
        <v>740</v>
      </c>
      <c r="C12" s="219"/>
      <c r="D12" s="219"/>
      <c r="E12" s="219"/>
      <c r="F12" s="219"/>
      <c r="G12" s="219"/>
      <c r="H12" s="219"/>
      <c r="I12" s="219"/>
      <c r="J12" s="219"/>
      <c r="K12" s="219"/>
      <c r="L12" s="219"/>
      <c r="M12" s="219"/>
      <c r="N12" s="219"/>
      <c r="O12" s="219"/>
      <c r="P12" s="219"/>
      <c r="Q12" s="219"/>
      <c r="R12" s="219"/>
      <c r="S12" s="219"/>
      <c r="T12" s="219"/>
      <c r="U12" s="219"/>
      <c r="V12" s="219"/>
      <c r="W12" s="219"/>
      <c r="X12" s="219"/>
      <c r="Y12" s="219"/>
      <c r="Z12" s="219"/>
      <c r="AA12" s="219"/>
      <c r="AB12" s="219"/>
      <c r="AC12" s="219"/>
      <c r="AD12" s="219"/>
      <c r="AE12" s="219"/>
      <c r="AF12" s="219"/>
      <c r="AG12" s="219"/>
      <c r="AH12" s="219"/>
      <c r="AI12" s="219"/>
      <c r="AJ12" s="219"/>
      <c r="AK12" s="219"/>
      <c r="AL12" s="219"/>
      <c r="AM12" s="219"/>
      <c r="AN12" s="219"/>
      <c r="AO12" s="219"/>
      <c r="AP12" s="219"/>
      <c r="AQ12" s="219"/>
      <c r="AR12" s="219"/>
      <c r="AS12" s="219"/>
      <c r="AT12" s="219"/>
      <c r="AU12" s="219"/>
      <c r="AV12" s="219"/>
      <c r="AW12" s="219"/>
      <c r="AX12" s="219"/>
      <c r="AY12" s="219"/>
      <c r="AZ12" s="332"/>
      <c r="BA12" s="332"/>
      <c r="BB12" s="332"/>
      <c r="BC12" s="332"/>
      <c r="BD12" s="332"/>
      <c r="BE12" s="332"/>
      <c r="BF12" s="332"/>
      <c r="BG12" s="332"/>
      <c r="BH12" s="332"/>
      <c r="BI12" s="332"/>
      <c r="BJ12" s="332"/>
      <c r="BK12" s="332"/>
      <c r="BL12" s="332"/>
      <c r="BM12" s="332"/>
      <c r="BN12" s="332"/>
      <c r="BO12" s="332"/>
      <c r="BP12" s="332"/>
      <c r="BQ12" s="332"/>
      <c r="BR12" s="332"/>
      <c r="BS12" s="332"/>
      <c r="BT12" s="332"/>
      <c r="BU12" s="332"/>
      <c r="BV12" s="332"/>
    </row>
    <row r="13" spans="1:74" ht="11.1" customHeight="1" x14ac:dyDescent="0.2">
      <c r="A13" s="140" t="s">
        <v>741</v>
      </c>
      <c r="B13" s="39" t="s">
        <v>1148</v>
      </c>
      <c r="C13" s="635">
        <v>66.896296296000003</v>
      </c>
      <c r="D13" s="635">
        <v>63.507407407000002</v>
      </c>
      <c r="E13" s="635">
        <v>65.796296295999994</v>
      </c>
      <c r="F13" s="635">
        <v>87.125925925999994</v>
      </c>
      <c r="G13" s="635">
        <v>90.748148147999999</v>
      </c>
      <c r="H13" s="635">
        <v>90.025925925999999</v>
      </c>
      <c r="I13" s="635">
        <v>85.166666667000001</v>
      </c>
      <c r="J13" s="635">
        <v>75.599999999999994</v>
      </c>
      <c r="K13" s="635">
        <v>61.533333333000002</v>
      </c>
      <c r="L13" s="635">
        <v>26.033333333000002</v>
      </c>
      <c r="M13" s="635">
        <v>15.666666666999999</v>
      </c>
      <c r="N13" s="635">
        <v>13.5</v>
      </c>
      <c r="O13" s="635">
        <v>31.340740741000001</v>
      </c>
      <c r="P13" s="635">
        <v>36.718518519</v>
      </c>
      <c r="Q13" s="635">
        <v>41.440740740999999</v>
      </c>
      <c r="R13" s="635">
        <v>38.011111110999998</v>
      </c>
      <c r="S13" s="635">
        <v>47.044444444</v>
      </c>
      <c r="T13" s="635">
        <v>61.044444444</v>
      </c>
      <c r="U13" s="635">
        <v>96.425925926000005</v>
      </c>
      <c r="V13" s="635">
        <v>108.04814815</v>
      </c>
      <c r="W13" s="635">
        <v>112.32592593</v>
      </c>
      <c r="X13" s="635">
        <v>106.05925926</v>
      </c>
      <c r="Y13" s="635">
        <v>98.048148147999996</v>
      </c>
      <c r="Z13" s="635">
        <v>85.092592593000006</v>
      </c>
      <c r="AA13" s="635">
        <v>45.8</v>
      </c>
      <c r="AB13" s="635">
        <v>39</v>
      </c>
      <c r="AC13" s="635">
        <v>43.3</v>
      </c>
      <c r="AD13" s="635">
        <v>80.433333332999993</v>
      </c>
      <c r="AE13" s="635">
        <v>90.633333332999996</v>
      </c>
      <c r="AF13" s="635">
        <v>95.633333332999996</v>
      </c>
      <c r="AG13" s="635">
        <v>88.381481480999994</v>
      </c>
      <c r="AH13" s="635">
        <v>88.270370369999995</v>
      </c>
      <c r="AI13" s="635">
        <v>88.248148147999999</v>
      </c>
      <c r="AJ13" s="635">
        <v>82.714814814999997</v>
      </c>
      <c r="AK13" s="635">
        <v>87.070370370000006</v>
      </c>
      <c r="AL13" s="635">
        <v>95.714814814999997</v>
      </c>
      <c r="AM13" s="635">
        <v>120.08518519</v>
      </c>
      <c r="AN13" s="635">
        <v>128.72962963000001</v>
      </c>
      <c r="AO13" s="635">
        <v>133.08518519</v>
      </c>
      <c r="AP13" s="635">
        <v>132.23333332999999</v>
      </c>
      <c r="AQ13" s="635">
        <v>128.69999999999999</v>
      </c>
      <c r="AR13" s="635">
        <v>121.56666667</v>
      </c>
      <c r="AS13" s="635">
        <v>110.83333333</v>
      </c>
      <c r="AT13" s="635">
        <v>96.5</v>
      </c>
      <c r="AU13" s="635">
        <v>78.566666667000007</v>
      </c>
      <c r="AV13" s="635">
        <v>57.229475555999997</v>
      </c>
      <c r="AW13" s="635">
        <v>44.239802222000002</v>
      </c>
      <c r="AX13" s="635">
        <v>34.877482221999998</v>
      </c>
      <c r="AY13" s="635">
        <v>31.835328888999999</v>
      </c>
      <c r="AZ13" s="636">
        <v>27.708105556</v>
      </c>
      <c r="BA13" s="636">
        <v>25.188625556000002</v>
      </c>
      <c r="BB13" s="636">
        <v>24.710752592999999</v>
      </c>
      <c r="BC13" s="636">
        <v>25.081361480999998</v>
      </c>
      <c r="BD13" s="636">
        <v>26.734315926000001</v>
      </c>
      <c r="BE13" s="636">
        <v>31.135264814999999</v>
      </c>
      <c r="BF13" s="636">
        <v>34.253673704000001</v>
      </c>
      <c r="BG13" s="636">
        <v>37.555191481000001</v>
      </c>
      <c r="BH13" s="636">
        <v>41.166773704000001</v>
      </c>
      <c r="BI13" s="636">
        <v>44.739292593000002</v>
      </c>
      <c r="BJ13" s="636">
        <v>48.399703703999997</v>
      </c>
      <c r="BK13" s="636">
        <v>52.303241110999998</v>
      </c>
      <c r="BL13" s="636">
        <v>56.023011111000002</v>
      </c>
      <c r="BM13" s="636">
        <v>59.714247778000001</v>
      </c>
      <c r="BN13" s="636">
        <v>64.805514074000001</v>
      </c>
      <c r="BO13" s="636">
        <v>67.368261852000003</v>
      </c>
      <c r="BP13" s="636">
        <v>68.831054073999994</v>
      </c>
      <c r="BQ13" s="636">
        <v>68.661262593000004</v>
      </c>
      <c r="BR13" s="636">
        <v>68.323614814999999</v>
      </c>
      <c r="BS13" s="636">
        <v>67.285482592999998</v>
      </c>
      <c r="BT13" s="636">
        <v>63.475788889</v>
      </c>
      <c r="BU13" s="636">
        <v>62.589995555999998</v>
      </c>
      <c r="BV13" s="636">
        <v>62.557025555999999</v>
      </c>
    </row>
    <row r="14" spans="1:74" ht="11.1" customHeight="1" x14ac:dyDescent="0.2">
      <c r="A14" s="140"/>
      <c r="B14" s="141" t="s">
        <v>1176</v>
      </c>
      <c r="C14" s="214"/>
      <c r="D14" s="214"/>
      <c r="E14" s="214"/>
      <c r="F14" s="214"/>
      <c r="G14" s="214"/>
      <c r="H14" s="214"/>
      <c r="I14" s="214"/>
      <c r="J14" s="214"/>
      <c r="K14" s="214"/>
      <c r="L14" s="214"/>
      <c r="M14" s="214"/>
      <c r="N14" s="214"/>
      <c r="O14" s="214"/>
      <c r="P14" s="214"/>
      <c r="Q14" s="214"/>
      <c r="R14" s="214"/>
      <c r="S14" s="214"/>
      <c r="T14" s="214"/>
      <c r="U14" s="214"/>
      <c r="V14" s="214"/>
      <c r="W14" s="214"/>
      <c r="X14" s="214"/>
      <c r="Y14" s="214"/>
      <c r="Z14" s="214"/>
      <c r="AA14" s="214"/>
      <c r="AB14" s="214"/>
      <c r="AC14" s="214"/>
      <c r="AD14" s="214"/>
      <c r="AE14" s="214"/>
      <c r="AF14" s="214"/>
      <c r="AG14" s="214"/>
      <c r="AH14" s="214"/>
      <c r="AI14" s="214"/>
      <c r="AJ14" s="214"/>
      <c r="AK14" s="214"/>
      <c r="AL14" s="214"/>
      <c r="AM14" s="214"/>
      <c r="AN14" s="214"/>
      <c r="AO14" s="214"/>
      <c r="AP14" s="214"/>
      <c r="AQ14" s="214"/>
      <c r="AR14" s="214"/>
      <c r="AS14" s="214"/>
      <c r="AT14" s="214"/>
      <c r="AU14" s="214"/>
      <c r="AV14" s="214"/>
      <c r="AW14" s="214"/>
      <c r="AX14" s="214"/>
      <c r="AY14" s="214"/>
      <c r="AZ14" s="355"/>
      <c r="BA14" s="355"/>
      <c r="BB14" s="355"/>
      <c r="BC14" s="355"/>
      <c r="BD14" s="355"/>
      <c r="BE14" s="355"/>
      <c r="BF14" s="355"/>
      <c r="BG14" s="355"/>
      <c r="BH14" s="355"/>
      <c r="BI14" s="355"/>
      <c r="BJ14" s="355"/>
      <c r="BK14" s="355"/>
      <c r="BL14" s="355"/>
      <c r="BM14" s="355"/>
      <c r="BN14" s="355"/>
      <c r="BO14" s="355"/>
      <c r="BP14" s="355"/>
      <c r="BQ14" s="355"/>
      <c r="BR14" s="355"/>
      <c r="BS14" s="355"/>
      <c r="BT14" s="355"/>
      <c r="BU14" s="355"/>
      <c r="BV14" s="355"/>
    </row>
    <row r="15" spans="1:74" ht="11.1" customHeight="1" x14ac:dyDescent="0.2">
      <c r="A15" s="140" t="s">
        <v>1178</v>
      </c>
      <c r="B15" s="39" t="s">
        <v>1148</v>
      </c>
      <c r="C15" s="240">
        <v>2968.5222222000002</v>
      </c>
      <c r="D15" s="240">
        <v>2963.6888889000002</v>
      </c>
      <c r="E15" s="240">
        <v>2958.8888889</v>
      </c>
      <c r="F15" s="240">
        <v>2953.3074074000001</v>
      </c>
      <c r="G15" s="240">
        <v>2949.1851852</v>
      </c>
      <c r="H15" s="240">
        <v>2945.7074074000002</v>
      </c>
      <c r="I15" s="240">
        <v>2946.7111110999999</v>
      </c>
      <c r="J15" s="240">
        <v>2941.6444443999999</v>
      </c>
      <c r="K15" s="240">
        <v>2934.3444444000002</v>
      </c>
      <c r="L15" s="240">
        <v>2922.5592593000001</v>
      </c>
      <c r="M15" s="240">
        <v>2912.4814815</v>
      </c>
      <c r="N15" s="240">
        <v>2901.8592592999998</v>
      </c>
      <c r="O15" s="240">
        <v>2887.1814814999998</v>
      </c>
      <c r="P15" s="240">
        <v>2878.1037037000001</v>
      </c>
      <c r="Q15" s="240">
        <v>2871.1148148000002</v>
      </c>
      <c r="R15" s="240">
        <v>2869.1925925999999</v>
      </c>
      <c r="S15" s="240">
        <v>2864.1481481000001</v>
      </c>
      <c r="T15" s="240">
        <v>2858.9592593000002</v>
      </c>
      <c r="U15" s="240">
        <v>2853.9666667000001</v>
      </c>
      <c r="V15" s="240">
        <v>2848.2333333000001</v>
      </c>
      <c r="W15" s="240">
        <v>2842.1</v>
      </c>
      <c r="X15" s="240">
        <v>2832.1444443999999</v>
      </c>
      <c r="Y15" s="240">
        <v>2827.7777778</v>
      </c>
      <c r="Z15" s="240">
        <v>2825.5777778000001</v>
      </c>
      <c r="AA15" s="240">
        <v>2827.2185184999998</v>
      </c>
      <c r="AB15" s="240">
        <v>2828.0962963000002</v>
      </c>
      <c r="AC15" s="240">
        <v>2829.8851851999998</v>
      </c>
      <c r="AD15" s="240">
        <v>2833.1185184999999</v>
      </c>
      <c r="AE15" s="240">
        <v>2836.3296295999999</v>
      </c>
      <c r="AF15" s="240">
        <v>2840.0518519000002</v>
      </c>
      <c r="AG15" s="240">
        <v>2848.3592592999998</v>
      </c>
      <c r="AH15" s="240">
        <v>2850.0481481000002</v>
      </c>
      <c r="AI15" s="240">
        <v>2849.1925925999999</v>
      </c>
      <c r="AJ15" s="240">
        <v>2840.9629629999999</v>
      </c>
      <c r="AK15" s="240">
        <v>2838.6407407000002</v>
      </c>
      <c r="AL15" s="240">
        <v>2837.3962962999999</v>
      </c>
      <c r="AM15" s="240">
        <v>2835.8666667000002</v>
      </c>
      <c r="AN15" s="240">
        <v>2837.8</v>
      </c>
      <c r="AO15" s="240">
        <v>2841.8333333</v>
      </c>
      <c r="AP15" s="240">
        <v>2851.5962963000002</v>
      </c>
      <c r="AQ15" s="240">
        <v>2857.1074073999998</v>
      </c>
      <c r="AR15" s="240">
        <v>2861.9962962999998</v>
      </c>
      <c r="AS15" s="240">
        <v>2866.2629630000001</v>
      </c>
      <c r="AT15" s="240">
        <v>2869.9074074</v>
      </c>
      <c r="AU15" s="240">
        <v>2872.9296296000002</v>
      </c>
      <c r="AV15" s="240">
        <v>2866.6438518999998</v>
      </c>
      <c r="AW15" s="240">
        <v>2872.0709630000001</v>
      </c>
      <c r="AX15" s="240">
        <v>2881.6711851999999</v>
      </c>
      <c r="AY15" s="240">
        <v>2905.8794815000001</v>
      </c>
      <c r="AZ15" s="333">
        <v>2916</v>
      </c>
      <c r="BA15" s="333">
        <v>2922.4670000000001</v>
      </c>
      <c r="BB15" s="333">
        <v>2920.73</v>
      </c>
      <c r="BC15" s="333">
        <v>2923.3040000000001</v>
      </c>
      <c r="BD15" s="333">
        <v>2925.6390000000001</v>
      </c>
      <c r="BE15" s="333">
        <v>2927.6529999999998</v>
      </c>
      <c r="BF15" s="333">
        <v>2929.569</v>
      </c>
      <c r="BG15" s="333">
        <v>2931.3049999999998</v>
      </c>
      <c r="BH15" s="333">
        <v>2934.0140000000001</v>
      </c>
      <c r="BI15" s="333">
        <v>2934.5279999999998</v>
      </c>
      <c r="BJ15" s="333">
        <v>2933.998</v>
      </c>
      <c r="BK15" s="333">
        <v>2929.2629999999999</v>
      </c>
      <c r="BL15" s="333">
        <v>2929.0189999999998</v>
      </c>
      <c r="BM15" s="333">
        <v>2930.1030000000001</v>
      </c>
      <c r="BN15" s="333">
        <v>2934.0239999999999</v>
      </c>
      <c r="BO15" s="333">
        <v>2936.634</v>
      </c>
      <c r="BP15" s="333">
        <v>2939.442</v>
      </c>
      <c r="BQ15" s="333">
        <v>2945.375</v>
      </c>
      <c r="BR15" s="333">
        <v>2946.38</v>
      </c>
      <c r="BS15" s="333">
        <v>2945.3870000000002</v>
      </c>
      <c r="BT15" s="333">
        <v>2937.5120000000002</v>
      </c>
      <c r="BU15" s="333">
        <v>2936.1840000000002</v>
      </c>
      <c r="BV15" s="333">
        <v>2936.518</v>
      </c>
    </row>
    <row r="16" spans="1:74" ht="11.1" customHeight="1" x14ac:dyDescent="0.2">
      <c r="A16" s="140"/>
      <c r="B16" s="141" t="s">
        <v>1177</v>
      </c>
      <c r="C16" s="214"/>
      <c r="D16" s="214"/>
      <c r="E16" s="214"/>
      <c r="F16" s="214"/>
      <c r="G16" s="214"/>
      <c r="H16" s="214"/>
      <c r="I16" s="214"/>
      <c r="J16" s="214"/>
      <c r="K16" s="214"/>
      <c r="L16" s="214"/>
      <c r="M16" s="214"/>
      <c r="N16" s="214"/>
      <c r="O16" s="214"/>
      <c r="P16" s="214"/>
      <c r="Q16" s="214"/>
      <c r="R16" s="214"/>
      <c r="S16" s="214"/>
      <c r="T16" s="214"/>
      <c r="U16" s="214"/>
      <c r="V16" s="214"/>
      <c r="W16" s="214"/>
      <c r="X16" s="214"/>
      <c r="Y16" s="214"/>
      <c r="Z16" s="214"/>
      <c r="AA16" s="214"/>
      <c r="AB16" s="214"/>
      <c r="AC16" s="214"/>
      <c r="AD16" s="214"/>
      <c r="AE16" s="214"/>
      <c r="AF16" s="214"/>
      <c r="AG16" s="214"/>
      <c r="AH16" s="214"/>
      <c r="AI16" s="214"/>
      <c r="AJ16" s="214"/>
      <c r="AK16" s="214"/>
      <c r="AL16" s="214"/>
      <c r="AM16" s="214"/>
      <c r="AN16" s="214"/>
      <c r="AO16" s="214"/>
      <c r="AP16" s="214"/>
      <c r="AQ16" s="214"/>
      <c r="AR16" s="214"/>
      <c r="AS16" s="214"/>
      <c r="AT16" s="214"/>
      <c r="AU16" s="214"/>
      <c r="AV16" s="214"/>
      <c r="AW16" s="214"/>
      <c r="AX16" s="214"/>
      <c r="AY16" s="214"/>
      <c r="AZ16" s="355"/>
      <c r="BA16" s="355"/>
      <c r="BB16" s="355"/>
      <c r="BC16" s="355"/>
      <c r="BD16" s="355"/>
      <c r="BE16" s="355"/>
      <c r="BF16" s="355"/>
      <c r="BG16" s="355"/>
      <c r="BH16" s="355"/>
      <c r="BI16" s="355"/>
      <c r="BJ16" s="355"/>
      <c r="BK16" s="355"/>
      <c r="BL16" s="355"/>
      <c r="BM16" s="355"/>
      <c r="BN16" s="355"/>
      <c r="BO16" s="355"/>
      <c r="BP16" s="355"/>
      <c r="BQ16" s="355"/>
      <c r="BR16" s="355"/>
      <c r="BS16" s="355"/>
      <c r="BT16" s="355"/>
      <c r="BU16" s="355"/>
      <c r="BV16" s="355"/>
    </row>
    <row r="17" spans="1:74" ht="11.1" customHeight="1" x14ac:dyDescent="0.2">
      <c r="A17" s="140" t="s">
        <v>1179</v>
      </c>
      <c r="B17" s="39" t="s">
        <v>1148</v>
      </c>
      <c r="C17" s="240">
        <v>1936.9792963</v>
      </c>
      <c r="D17" s="240">
        <v>1942.2690740999999</v>
      </c>
      <c r="E17" s="240">
        <v>1948.5396295999999</v>
      </c>
      <c r="F17" s="240">
        <v>1958.8844443999999</v>
      </c>
      <c r="G17" s="240">
        <v>1964.7964443999999</v>
      </c>
      <c r="H17" s="240">
        <v>1969.3691111000001</v>
      </c>
      <c r="I17" s="240">
        <v>1972.5963704000001</v>
      </c>
      <c r="J17" s="240">
        <v>1974.4949259</v>
      </c>
      <c r="K17" s="240">
        <v>1975.0587037</v>
      </c>
      <c r="L17" s="240">
        <v>1971.4407407000001</v>
      </c>
      <c r="M17" s="240">
        <v>1971.4701852000001</v>
      </c>
      <c r="N17" s="240">
        <v>1972.3000741000001</v>
      </c>
      <c r="O17" s="240">
        <v>1972.1834444000001</v>
      </c>
      <c r="P17" s="240">
        <v>1975.9244444000001</v>
      </c>
      <c r="Q17" s="240">
        <v>1981.7761111</v>
      </c>
      <c r="R17" s="240">
        <v>1993.0468889000001</v>
      </c>
      <c r="S17" s="240">
        <v>2000.6385556</v>
      </c>
      <c r="T17" s="240">
        <v>2007.8595556</v>
      </c>
      <c r="U17" s="240">
        <v>2009.3867777999999</v>
      </c>
      <c r="V17" s="240">
        <v>2019.8587778000001</v>
      </c>
      <c r="W17" s="240">
        <v>2033.9524444000001</v>
      </c>
      <c r="X17" s="240">
        <v>2069.6385925999998</v>
      </c>
      <c r="Y17" s="240">
        <v>2077.4974815</v>
      </c>
      <c r="Z17" s="240">
        <v>2075.4999259000001</v>
      </c>
      <c r="AA17" s="240">
        <v>2038.0951110999999</v>
      </c>
      <c r="AB17" s="240">
        <v>2035.5477777999999</v>
      </c>
      <c r="AC17" s="240">
        <v>2042.3071110999999</v>
      </c>
      <c r="AD17" s="240">
        <v>2076.5674815000002</v>
      </c>
      <c r="AE17" s="240">
        <v>2088.2943703999999</v>
      </c>
      <c r="AF17" s="240">
        <v>2095.6821481000002</v>
      </c>
      <c r="AG17" s="240">
        <v>2090.1641481000001</v>
      </c>
      <c r="AH17" s="240">
        <v>2095.2987036999998</v>
      </c>
      <c r="AI17" s="240">
        <v>2102.5191481000002</v>
      </c>
      <c r="AJ17" s="240">
        <v>2123.5648888999999</v>
      </c>
      <c r="AK17" s="240">
        <v>2126.1525556000001</v>
      </c>
      <c r="AL17" s="240">
        <v>2122.0215555999998</v>
      </c>
      <c r="AM17" s="240">
        <v>2093.5135184999999</v>
      </c>
      <c r="AN17" s="240">
        <v>2089.1889630000001</v>
      </c>
      <c r="AO17" s="240">
        <v>2091.3895185000001</v>
      </c>
      <c r="AP17" s="240">
        <v>2112.1708889000001</v>
      </c>
      <c r="AQ17" s="240">
        <v>2118.3798889</v>
      </c>
      <c r="AR17" s="240">
        <v>2122.0722221999999</v>
      </c>
      <c r="AS17" s="240">
        <v>2123.2478888999999</v>
      </c>
      <c r="AT17" s="240">
        <v>2121.9068889</v>
      </c>
      <c r="AU17" s="240">
        <v>2118.0492221999998</v>
      </c>
      <c r="AV17" s="240">
        <v>2103.9562962999998</v>
      </c>
      <c r="AW17" s="240">
        <v>2101.4917406999998</v>
      </c>
      <c r="AX17" s="240">
        <v>2102.681963</v>
      </c>
      <c r="AY17" s="240">
        <v>2111.150963</v>
      </c>
      <c r="AZ17" s="333">
        <v>2116.933</v>
      </c>
      <c r="BA17" s="333">
        <v>2123.6509999999998</v>
      </c>
      <c r="BB17" s="333">
        <v>2131.692</v>
      </c>
      <c r="BC17" s="333">
        <v>2139.9949999999999</v>
      </c>
      <c r="BD17" s="333">
        <v>2148.9450000000002</v>
      </c>
      <c r="BE17" s="333">
        <v>2159.1759999999999</v>
      </c>
      <c r="BF17" s="333">
        <v>2168.9470000000001</v>
      </c>
      <c r="BG17" s="333">
        <v>2178.8890000000001</v>
      </c>
      <c r="BH17" s="333">
        <v>2189.1909999999998</v>
      </c>
      <c r="BI17" s="333">
        <v>2199.3380000000002</v>
      </c>
      <c r="BJ17" s="333">
        <v>2209.5169999999998</v>
      </c>
      <c r="BK17" s="333">
        <v>2220.0140000000001</v>
      </c>
      <c r="BL17" s="333">
        <v>2230.0419999999999</v>
      </c>
      <c r="BM17" s="333">
        <v>2239.8870000000002</v>
      </c>
      <c r="BN17" s="333">
        <v>2249.5419999999999</v>
      </c>
      <c r="BO17" s="333">
        <v>2259.029</v>
      </c>
      <c r="BP17" s="333">
        <v>2268.3389999999999</v>
      </c>
      <c r="BQ17" s="333">
        <v>2277.1410000000001</v>
      </c>
      <c r="BR17" s="333">
        <v>2286.346</v>
      </c>
      <c r="BS17" s="333">
        <v>2295.623</v>
      </c>
      <c r="BT17" s="333">
        <v>2304.7910000000002</v>
      </c>
      <c r="BU17" s="333">
        <v>2314.3470000000002</v>
      </c>
      <c r="BV17" s="333">
        <v>2324.11</v>
      </c>
    </row>
    <row r="18" spans="1:74" ht="11.1" customHeight="1" x14ac:dyDescent="0.2">
      <c r="A18" s="140"/>
      <c r="B18" s="141" t="s">
        <v>1181</v>
      </c>
      <c r="C18" s="214"/>
      <c r="D18" s="214"/>
      <c r="E18" s="214"/>
      <c r="F18" s="214"/>
      <c r="G18" s="214"/>
      <c r="H18" s="214"/>
      <c r="I18" s="214"/>
      <c r="J18" s="214"/>
      <c r="K18" s="214"/>
      <c r="L18" s="214"/>
      <c r="M18" s="214"/>
      <c r="N18" s="214"/>
      <c r="O18" s="214"/>
      <c r="P18" s="214"/>
      <c r="Q18" s="214"/>
      <c r="R18" s="214"/>
      <c r="S18" s="214"/>
      <c r="T18" s="214"/>
      <c r="U18" s="214"/>
      <c r="V18" s="214"/>
      <c r="W18" s="214"/>
      <c r="X18" s="214"/>
      <c r="Y18" s="214"/>
      <c r="Z18" s="214"/>
      <c r="AA18" s="214"/>
      <c r="AB18" s="214"/>
      <c r="AC18" s="214"/>
      <c r="AD18" s="214"/>
      <c r="AE18" s="214"/>
      <c r="AF18" s="214"/>
      <c r="AG18" s="214"/>
      <c r="AH18" s="214"/>
      <c r="AI18" s="214"/>
      <c r="AJ18" s="214"/>
      <c r="AK18" s="214"/>
      <c r="AL18" s="214"/>
      <c r="AM18" s="214"/>
      <c r="AN18" s="214"/>
      <c r="AO18" s="214"/>
      <c r="AP18" s="214"/>
      <c r="AQ18" s="214"/>
      <c r="AR18" s="214"/>
      <c r="AS18" s="214"/>
      <c r="AT18" s="214"/>
      <c r="AU18" s="214"/>
      <c r="AV18" s="214"/>
      <c r="AW18" s="214"/>
      <c r="AX18" s="214"/>
      <c r="AY18" s="214"/>
      <c r="AZ18" s="355"/>
      <c r="BA18" s="355"/>
      <c r="BB18" s="355"/>
      <c r="BC18" s="355"/>
      <c r="BD18" s="355"/>
      <c r="BE18" s="355"/>
      <c r="BF18" s="355"/>
      <c r="BG18" s="355"/>
      <c r="BH18" s="355"/>
      <c r="BI18" s="355"/>
      <c r="BJ18" s="355"/>
      <c r="BK18" s="355"/>
      <c r="BL18" s="355"/>
      <c r="BM18" s="355"/>
      <c r="BN18" s="355"/>
      <c r="BO18" s="355"/>
      <c r="BP18" s="355"/>
      <c r="BQ18" s="355"/>
      <c r="BR18" s="355"/>
      <c r="BS18" s="355"/>
      <c r="BT18" s="355"/>
      <c r="BU18" s="355"/>
      <c r="BV18" s="355"/>
    </row>
    <row r="19" spans="1:74" ht="11.1" customHeight="1" x14ac:dyDescent="0.2">
      <c r="A19" s="630" t="s">
        <v>1180</v>
      </c>
      <c r="B19" s="39" t="s">
        <v>1148</v>
      </c>
      <c r="C19" s="240">
        <v>2400.9696296000002</v>
      </c>
      <c r="D19" s="240">
        <v>2405.3734073999999</v>
      </c>
      <c r="E19" s="240">
        <v>2409.5329630000001</v>
      </c>
      <c r="F19" s="240">
        <v>2414.2977777999999</v>
      </c>
      <c r="G19" s="240">
        <v>2417.3317778000001</v>
      </c>
      <c r="H19" s="240">
        <v>2419.4844444</v>
      </c>
      <c r="I19" s="240">
        <v>2423.5636295999998</v>
      </c>
      <c r="J19" s="240">
        <v>2421.8477407</v>
      </c>
      <c r="K19" s="240">
        <v>2417.1446295999999</v>
      </c>
      <c r="L19" s="240">
        <v>2401.3464444000001</v>
      </c>
      <c r="M19" s="240">
        <v>2396.7497778000002</v>
      </c>
      <c r="N19" s="240">
        <v>2395.2467778</v>
      </c>
      <c r="O19" s="240">
        <v>2396.9103332999998</v>
      </c>
      <c r="P19" s="240">
        <v>2401.54</v>
      </c>
      <c r="Q19" s="240">
        <v>2409.2086666999999</v>
      </c>
      <c r="R19" s="240">
        <v>2426.5501110999999</v>
      </c>
      <c r="S19" s="240">
        <v>2435.3214444</v>
      </c>
      <c r="T19" s="240">
        <v>2442.1564444000001</v>
      </c>
      <c r="U19" s="240">
        <v>2445.7074074000002</v>
      </c>
      <c r="V19" s="240">
        <v>2449.6805184999998</v>
      </c>
      <c r="W19" s="240">
        <v>2452.7280741</v>
      </c>
      <c r="X19" s="240">
        <v>2452.0502222</v>
      </c>
      <c r="Y19" s="240">
        <v>2455.3465556000001</v>
      </c>
      <c r="Z19" s="240">
        <v>2459.8172221999998</v>
      </c>
      <c r="AA19" s="240">
        <v>2461.0254814999998</v>
      </c>
      <c r="AB19" s="240">
        <v>2471.1723704000001</v>
      </c>
      <c r="AC19" s="240">
        <v>2485.8211480999998</v>
      </c>
      <c r="AD19" s="240">
        <v>2520.2278148</v>
      </c>
      <c r="AE19" s="240">
        <v>2532.4383704000002</v>
      </c>
      <c r="AF19" s="240">
        <v>2537.7088147999998</v>
      </c>
      <c r="AG19" s="240">
        <v>2516.7984074000001</v>
      </c>
      <c r="AH19" s="240">
        <v>2522.6191852000002</v>
      </c>
      <c r="AI19" s="240">
        <v>2535.9304074000001</v>
      </c>
      <c r="AJ19" s="240">
        <v>2569.2987407000001</v>
      </c>
      <c r="AK19" s="240">
        <v>2588.1658518999998</v>
      </c>
      <c r="AL19" s="240">
        <v>2605.0984073999998</v>
      </c>
      <c r="AM19" s="240">
        <v>2621.2801110999999</v>
      </c>
      <c r="AN19" s="240">
        <v>2633.4557777999999</v>
      </c>
      <c r="AO19" s="240">
        <v>2642.8091110999999</v>
      </c>
      <c r="AP19" s="240">
        <v>2646.2495926000001</v>
      </c>
      <c r="AQ19" s="240">
        <v>2652.2761480999998</v>
      </c>
      <c r="AR19" s="240">
        <v>2657.7982593000002</v>
      </c>
      <c r="AS19" s="240">
        <v>2662.8159258999999</v>
      </c>
      <c r="AT19" s="240">
        <v>2667.3291481000001</v>
      </c>
      <c r="AU19" s="240">
        <v>2671.3379258999998</v>
      </c>
      <c r="AV19" s="240">
        <v>2663.1849259000001</v>
      </c>
      <c r="AW19" s="240">
        <v>2668.8544815</v>
      </c>
      <c r="AX19" s="240">
        <v>2679.1185925999998</v>
      </c>
      <c r="AY19" s="240">
        <v>2700.5437778</v>
      </c>
      <c r="AZ19" s="333">
        <v>2715.0720000000001</v>
      </c>
      <c r="BA19" s="333">
        <v>2729.27</v>
      </c>
      <c r="BB19" s="333">
        <v>2742.5740000000001</v>
      </c>
      <c r="BC19" s="333">
        <v>2756.5340000000001</v>
      </c>
      <c r="BD19" s="333">
        <v>2770.5859999999998</v>
      </c>
      <c r="BE19" s="333">
        <v>2783.366</v>
      </c>
      <c r="BF19" s="333">
        <v>2798.6260000000002</v>
      </c>
      <c r="BG19" s="333">
        <v>2815.002</v>
      </c>
      <c r="BH19" s="333">
        <v>2831.4920000000002</v>
      </c>
      <c r="BI19" s="333">
        <v>2850.85</v>
      </c>
      <c r="BJ19" s="333">
        <v>2872.0740000000001</v>
      </c>
      <c r="BK19" s="333">
        <v>2898.9340000000002</v>
      </c>
      <c r="BL19" s="333">
        <v>2921.0659999999998</v>
      </c>
      <c r="BM19" s="333">
        <v>2942.2379999999998</v>
      </c>
      <c r="BN19" s="333">
        <v>2961.8020000000001</v>
      </c>
      <c r="BO19" s="333">
        <v>2981.5419999999999</v>
      </c>
      <c r="BP19" s="333">
        <v>3000.808</v>
      </c>
      <c r="BQ19" s="333">
        <v>3020.759</v>
      </c>
      <c r="BR19" s="333">
        <v>3038.2109999999998</v>
      </c>
      <c r="BS19" s="333">
        <v>3054.3209999999999</v>
      </c>
      <c r="BT19" s="333">
        <v>3067.299</v>
      </c>
      <c r="BU19" s="333">
        <v>3082.069</v>
      </c>
      <c r="BV19" s="333">
        <v>3096.8409999999999</v>
      </c>
    </row>
    <row r="20" spans="1:74" ht="11.1" customHeight="1" x14ac:dyDescent="0.2">
      <c r="A20" s="140"/>
      <c r="B20" s="36" t="s">
        <v>723</v>
      </c>
      <c r="C20" s="241"/>
      <c r="D20" s="241"/>
      <c r="E20" s="241"/>
      <c r="F20" s="241"/>
      <c r="G20" s="241"/>
      <c r="H20" s="241"/>
      <c r="I20" s="241"/>
      <c r="J20" s="241"/>
      <c r="K20" s="241"/>
      <c r="L20" s="241"/>
      <c r="M20" s="241"/>
      <c r="N20" s="241"/>
      <c r="O20" s="241"/>
      <c r="P20" s="241"/>
      <c r="Q20" s="241"/>
      <c r="R20" s="241"/>
      <c r="S20" s="241"/>
      <c r="T20" s="241"/>
      <c r="U20" s="241"/>
      <c r="V20" s="241"/>
      <c r="W20" s="241"/>
      <c r="X20" s="241"/>
      <c r="Y20" s="241"/>
      <c r="Z20" s="241"/>
      <c r="AA20" s="241"/>
      <c r="AB20" s="241"/>
      <c r="AC20" s="241"/>
      <c r="AD20" s="241"/>
      <c r="AE20" s="241"/>
      <c r="AF20" s="241"/>
      <c r="AG20" s="241"/>
      <c r="AH20" s="241"/>
      <c r="AI20" s="241"/>
      <c r="AJ20" s="241"/>
      <c r="AK20" s="241"/>
      <c r="AL20" s="241"/>
      <c r="AM20" s="241"/>
      <c r="AN20" s="241"/>
      <c r="AO20" s="241"/>
      <c r="AP20" s="241"/>
      <c r="AQ20" s="241"/>
      <c r="AR20" s="241"/>
      <c r="AS20" s="241"/>
      <c r="AT20" s="241"/>
      <c r="AU20" s="241"/>
      <c r="AV20" s="241"/>
      <c r="AW20" s="241"/>
      <c r="AX20" s="241"/>
      <c r="AY20" s="753"/>
      <c r="AZ20" s="353"/>
      <c r="BA20" s="353"/>
      <c r="BB20" s="353"/>
      <c r="BC20" s="353"/>
      <c r="BD20" s="353"/>
      <c r="BE20" s="353"/>
      <c r="BF20" s="353"/>
      <c r="BG20" s="353"/>
      <c r="BH20" s="353"/>
      <c r="BI20" s="353"/>
      <c r="BJ20" s="353"/>
      <c r="BK20" s="353"/>
      <c r="BL20" s="353"/>
      <c r="BM20" s="353"/>
      <c r="BN20" s="353"/>
      <c r="BO20" s="353"/>
      <c r="BP20" s="353"/>
      <c r="BQ20" s="353"/>
      <c r="BR20" s="353"/>
      <c r="BS20" s="353"/>
      <c r="BT20" s="353"/>
      <c r="BU20" s="353"/>
      <c r="BV20" s="353"/>
    </row>
    <row r="21" spans="1:74" ht="11.1" customHeight="1" x14ac:dyDescent="0.2">
      <c r="A21" s="140" t="s">
        <v>724</v>
      </c>
      <c r="B21" s="39" t="s">
        <v>1148</v>
      </c>
      <c r="C21" s="240">
        <v>11495.2</v>
      </c>
      <c r="D21" s="240">
        <v>11559</v>
      </c>
      <c r="E21" s="240">
        <v>11589</v>
      </c>
      <c r="F21" s="240">
        <v>11620</v>
      </c>
      <c r="G21" s="240">
        <v>11632.1</v>
      </c>
      <c r="H21" s="240">
        <v>11657.8</v>
      </c>
      <c r="I21" s="240">
        <v>11626.4</v>
      </c>
      <c r="J21" s="240">
        <v>11605.6</v>
      </c>
      <c r="K21" s="240">
        <v>11660.2</v>
      </c>
      <c r="L21" s="240">
        <v>11729.1</v>
      </c>
      <c r="M21" s="240">
        <v>11884.7</v>
      </c>
      <c r="N21" s="240">
        <v>12194.8</v>
      </c>
      <c r="O21" s="240">
        <v>11411.4</v>
      </c>
      <c r="P21" s="240">
        <v>11431</v>
      </c>
      <c r="Q21" s="240">
        <v>11451.3</v>
      </c>
      <c r="R21" s="240">
        <v>11461.4</v>
      </c>
      <c r="S21" s="240">
        <v>11517.8</v>
      </c>
      <c r="T21" s="240">
        <v>11540.4</v>
      </c>
      <c r="U21" s="240">
        <v>11538.3</v>
      </c>
      <c r="V21" s="240">
        <v>11570.2</v>
      </c>
      <c r="W21" s="240">
        <v>11599.4</v>
      </c>
      <c r="X21" s="240">
        <v>11559.1</v>
      </c>
      <c r="Y21" s="240">
        <v>11595</v>
      </c>
      <c r="Z21" s="240">
        <v>11602.8</v>
      </c>
      <c r="AA21" s="240">
        <v>11646.4</v>
      </c>
      <c r="AB21" s="240">
        <v>11704.9</v>
      </c>
      <c r="AC21" s="240">
        <v>11745</v>
      </c>
      <c r="AD21" s="240">
        <v>11758.1</v>
      </c>
      <c r="AE21" s="240">
        <v>11776.7</v>
      </c>
      <c r="AF21" s="240">
        <v>11819.3</v>
      </c>
      <c r="AG21" s="240">
        <v>11829.6</v>
      </c>
      <c r="AH21" s="240">
        <v>11874.4</v>
      </c>
      <c r="AI21" s="240">
        <v>11885.4</v>
      </c>
      <c r="AJ21" s="240">
        <v>11929.9</v>
      </c>
      <c r="AK21" s="240">
        <v>12001.1</v>
      </c>
      <c r="AL21" s="240">
        <v>12065.3</v>
      </c>
      <c r="AM21" s="240">
        <v>12110.6</v>
      </c>
      <c r="AN21" s="240">
        <v>12131.4</v>
      </c>
      <c r="AO21" s="240">
        <v>12102.2</v>
      </c>
      <c r="AP21" s="240">
        <v>12164.6</v>
      </c>
      <c r="AQ21" s="240">
        <v>12193.2</v>
      </c>
      <c r="AR21" s="240">
        <v>12223.2</v>
      </c>
      <c r="AS21" s="240">
        <v>12266.2</v>
      </c>
      <c r="AT21" s="240">
        <v>12312.7</v>
      </c>
      <c r="AU21" s="240">
        <v>12346.3</v>
      </c>
      <c r="AV21" s="240">
        <v>12388.7</v>
      </c>
      <c r="AW21" s="240">
        <v>12416.7</v>
      </c>
      <c r="AX21" s="240">
        <v>12439.120370000001</v>
      </c>
      <c r="AY21" s="240">
        <v>12469.266667</v>
      </c>
      <c r="AZ21" s="333">
        <v>12498.28</v>
      </c>
      <c r="BA21" s="333">
        <v>12526.24</v>
      </c>
      <c r="BB21" s="333">
        <v>12547.83</v>
      </c>
      <c r="BC21" s="333">
        <v>12577.65</v>
      </c>
      <c r="BD21" s="333">
        <v>12610.39</v>
      </c>
      <c r="BE21" s="333">
        <v>12651.11</v>
      </c>
      <c r="BF21" s="333">
        <v>12685.89</v>
      </c>
      <c r="BG21" s="333">
        <v>12719.8</v>
      </c>
      <c r="BH21" s="333">
        <v>12751.03</v>
      </c>
      <c r="BI21" s="333">
        <v>12784.52</v>
      </c>
      <c r="BJ21" s="333">
        <v>12818.48</v>
      </c>
      <c r="BK21" s="333">
        <v>12851.17</v>
      </c>
      <c r="BL21" s="333">
        <v>12887.36</v>
      </c>
      <c r="BM21" s="333">
        <v>12925.32</v>
      </c>
      <c r="BN21" s="333">
        <v>12967.93</v>
      </c>
      <c r="BO21" s="333">
        <v>13007.25</v>
      </c>
      <c r="BP21" s="333">
        <v>13046.15</v>
      </c>
      <c r="BQ21" s="333">
        <v>13086.57</v>
      </c>
      <c r="BR21" s="333">
        <v>13123.22</v>
      </c>
      <c r="BS21" s="333">
        <v>13158.04</v>
      </c>
      <c r="BT21" s="333">
        <v>13183.18</v>
      </c>
      <c r="BU21" s="333">
        <v>13220.18</v>
      </c>
      <c r="BV21" s="333">
        <v>13261.2</v>
      </c>
    </row>
    <row r="22" spans="1:74" ht="11.1" customHeight="1" x14ac:dyDescent="0.2">
      <c r="A22" s="140"/>
      <c r="B22" s="139" t="s">
        <v>745</v>
      </c>
      <c r="C22" s="219"/>
      <c r="D22" s="219"/>
      <c r="E22" s="219"/>
      <c r="F22" s="219"/>
      <c r="G22" s="219"/>
      <c r="H22" s="219"/>
      <c r="I22" s="219"/>
      <c r="J22" s="219"/>
      <c r="K22" s="219"/>
      <c r="L22" s="219"/>
      <c r="M22" s="219"/>
      <c r="N22" s="219"/>
      <c r="O22" s="219"/>
      <c r="P22" s="219"/>
      <c r="Q22" s="219"/>
      <c r="R22" s="219"/>
      <c r="S22" s="219"/>
      <c r="T22" s="219"/>
      <c r="U22" s="219"/>
      <c r="V22" s="219"/>
      <c r="W22" s="219"/>
      <c r="X22" s="219"/>
      <c r="Y22" s="219"/>
      <c r="Z22" s="219"/>
      <c r="AA22" s="219"/>
      <c r="AB22" s="219"/>
      <c r="AC22" s="219"/>
      <c r="AD22" s="219"/>
      <c r="AE22" s="219"/>
      <c r="AF22" s="219"/>
      <c r="AG22" s="219"/>
      <c r="AH22" s="219"/>
      <c r="AI22" s="219"/>
      <c r="AJ22" s="219"/>
      <c r="AK22" s="219"/>
      <c r="AL22" s="219"/>
      <c r="AM22" s="219"/>
      <c r="AN22" s="219"/>
      <c r="AO22" s="219"/>
      <c r="AP22" s="219"/>
      <c r="AQ22" s="219"/>
      <c r="AR22" s="219"/>
      <c r="AS22" s="219"/>
      <c r="AT22" s="219"/>
      <c r="AU22" s="219"/>
      <c r="AV22" s="219"/>
      <c r="AW22" s="219"/>
      <c r="AX22" s="219"/>
      <c r="AY22" s="219"/>
      <c r="AZ22" s="332"/>
      <c r="BA22" s="332"/>
      <c r="BB22" s="332"/>
      <c r="BC22" s="332"/>
      <c r="BD22" s="332"/>
      <c r="BE22" s="332"/>
      <c r="BF22" s="332"/>
      <c r="BG22" s="332"/>
      <c r="BH22" s="332"/>
      <c r="BI22" s="332"/>
      <c r="BJ22" s="332"/>
      <c r="BK22" s="332"/>
      <c r="BL22" s="332"/>
      <c r="BM22" s="332"/>
      <c r="BN22" s="332"/>
      <c r="BO22" s="332"/>
      <c r="BP22" s="332"/>
      <c r="BQ22" s="332"/>
      <c r="BR22" s="332"/>
      <c r="BS22" s="332"/>
      <c r="BT22" s="332"/>
      <c r="BU22" s="332"/>
      <c r="BV22" s="332"/>
    </row>
    <row r="23" spans="1:74" ht="11.1" customHeight="1" x14ac:dyDescent="0.2">
      <c r="A23" s="140" t="s">
        <v>746</v>
      </c>
      <c r="B23" s="209" t="s">
        <v>617</v>
      </c>
      <c r="C23" s="258">
        <v>133.21100000000001</v>
      </c>
      <c r="D23" s="258">
        <v>133.458</v>
      </c>
      <c r="E23" s="258">
        <v>133.67400000000001</v>
      </c>
      <c r="F23" s="258">
        <v>133.761</v>
      </c>
      <c r="G23" s="258">
        <v>133.874</v>
      </c>
      <c r="H23" s="258">
        <v>133.90899999999999</v>
      </c>
      <c r="I23" s="258">
        <v>134.08600000000001</v>
      </c>
      <c r="J23" s="258">
        <v>134.274</v>
      </c>
      <c r="K23" s="258">
        <v>134.41800000000001</v>
      </c>
      <c r="L23" s="258">
        <v>134.631</v>
      </c>
      <c r="M23" s="258">
        <v>134.79499999999999</v>
      </c>
      <c r="N23" s="258">
        <v>135.08799999999999</v>
      </c>
      <c r="O23" s="258">
        <v>135.29300000000001</v>
      </c>
      <c r="P23" s="258">
        <v>135.607</v>
      </c>
      <c r="Q23" s="258">
        <v>135.72200000000001</v>
      </c>
      <c r="R23" s="258">
        <v>135.90899999999999</v>
      </c>
      <c r="S23" s="258">
        <v>136.12799999999999</v>
      </c>
      <c r="T23" s="258">
        <v>136.255</v>
      </c>
      <c r="U23" s="258">
        <v>136.41900000000001</v>
      </c>
      <c r="V23" s="258">
        <v>136.67500000000001</v>
      </c>
      <c r="W23" s="258">
        <v>136.82499999999999</v>
      </c>
      <c r="X23" s="258">
        <v>137.05000000000001</v>
      </c>
      <c r="Y23" s="258">
        <v>137.36699999999999</v>
      </c>
      <c r="Z23" s="258">
        <v>137.476</v>
      </c>
      <c r="AA23" s="258">
        <v>137.642</v>
      </c>
      <c r="AB23" s="258">
        <v>137.83000000000001</v>
      </c>
      <c r="AC23" s="258">
        <v>138.05500000000001</v>
      </c>
      <c r="AD23" s="258">
        <v>138.38499999999999</v>
      </c>
      <c r="AE23" s="258">
        <v>138.62100000000001</v>
      </c>
      <c r="AF23" s="258">
        <v>138.90700000000001</v>
      </c>
      <c r="AG23" s="258">
        <v>139.15600000000001</v>
      </c>
      <c r="AH23" s="258">
        <v>139.369</v>
      </c>
      <c r="AI23" s="258">
        <v>139.619</v>
      </c>
      <c r="AJ23" s="258">
        <v>139.84</v>
      </c>
      <c r="AK23" s="258">
        <v>140.26300000000001</v>
      </c>
      <c r="AL23" s="258">
        <v>140.59200000000001</v>
      </c>
      <c r="AM23" s="258">
        <v>140.79300000000001</v>
      </c>
      <c r="AN23" s="258">
        <v>141.059</v>
      </c>
      <c r="AO23" s="258">
        <v>141.178</v>
      </c>
      <c r="AP23" s="258">
        <v>141.36500000000001</v>
      </c>
      <c r="AQ23" s="258">
        <v>141.625</v>
      </c>
      <c r="AR23" s="258">
        <v>141.87</v>
      </c>
      <c r="AS23" s="258">
        <v>142.09299999999999</v>
      </c>
      <c r="AT23" s="258">
        <v>142.24600000000001</v>
      </c>
      <c r="AU23" s="258">
        <v>142.39099999999999</v>
      </c>
      <c r="AV23" s="258">
        <v>142.69800000000001</v>
      </c>
      <c r="AW23" s="258">
        <v>142.94999999999999</v>
      </c>
      <c r="AX23" s="258">
        <v>143.24199999999999</v>
      </c>
      <c r="AY23" s="258">
        <v>143.40260741</v>
      </c>
      <c r="AZ23" s="346">
        <v>143.59229999999999</v>
      </c>
      <c r="BA23" s="346">
        <v>143.76410000000001</v>
      </c>
      <c r="BB23" s="346">
        <v>143.89279999999999</v>
      </c>
      <c r="BC23" s="346">
        <v>144.04750000000001</v>
      </c>
      <c r="BD23" s="346">
        <v>144.2029</v>
      </c>
      <c r="BE23" s="346">
        <v>144.35599999999999</v>
      </c>
      <c r="BF23" s="346">
        <v>144.5155</v>
      </c>
      <c r="BG23" s="346">
        <v>144.6782</v>
      </c>
      <c r="BH23" s="346">
        <v>144.84100000000001</v>
      </c>
      <c r="BI23" s="346">
        <v>145.01249999999999</v>
      </c>
      <c r="BJ23" s="346">
        <v>145.18960000000001</v>
      </c>
      <c r="BK23" s="346">
        <v>145.40199999999999</v>
      </c>
      <c r="BL23" s="346">
        <v>145.56790000000001</v>
      </c>
      <c r="BM23" s="346">
        <v>145.71709999999999</v>
      </c>
      <c r="BN23" s="346">
        <v>145.81489999999999</v>
      </c>
      <c r="BO23" s="346">
        <v>145.9564</v>
      </c>
      <c r="BP23" s="346">
        <v>146.107</v>
      </c>
      <c r="BQ23" s="346">
        <v>146.2765</v>
      </c>
      <c r="BR23" s="346">
        <v>146.43809999999999</v>
      </c>
      <c r="BS23" s="346">
        <v>146.60149999999999</v>
      </c>
      <c r="BT23" s="346">
        <v>146.7792</v>
      </c>
      <c r="BU23" s="346">
        <v>146.93690000000001</v>
      </c>
      <c r="BV23" s="346">
        <v>147.0872</v>
      </c>
    </row>
    <row r="24" spans="1:74" s="143" customFormat="1" ht="11.1" customHeight="1" x14ac:dyDescent="0.2">
      <c r="A24" s="140"/>
      <c r="B24" s="139" t="s">
        <v>1051</v>
      </c>
      <c r="C24" s="258"/>
      <c r="D24" s="258"/>
      <c r="E24" s="258"/>
      <c r="F24" s="258"/>
      <c r="G24" s="258"/>
      <c r="H24" s="258"/>
      <c r="I24" s="258"/>
      <c r="J24" s="258"/>
      <c r="K24" s="258"/>
      <c r="L24" s="258"/>
      <c r="M24" s="258"/>
      <c r="N24" s="258"/>
      <c r="O24" s="258"/>
      <c r="P24" s="258"/>
      <c r="Q24" s="258"/>
      <c r="R24" s="258"/>
      <c r="S24" s="258"/>
      <c r="T24" s="258"/>
      <c r="U24" s="258"/>
      <c r="V24" s="258"/>
      <c r="W24" s="258"/>
      <c r="X24" s="258"/>
      <c r="Y24" s="258"/>
      <c r="Z24" s="258"/>
      <c r="AA24" s="258"/>
      <c r="AB24" s="258"/>
      <c r="AC24" s="258"/>
      <c r="AD24" s="258"/>
      <c r="AE24" s="258"/>
      <c r="AF24" s="258"/>
      <c r="AG24" s="258"/>
      <c r="AH24" s="258"/>
      <c r="AI24" s="258"/>
      <c r="AJ24" s="258"/>
      <c r="AK24" s="258"/>
      <c r="AL24" s="258"/>
      <c r="AM24" s="258"/>
      <c r="AN24" s="258"/>
      <c r="AO24" s="258"/>
      <c r="AP24" s="258"/>
      <c r="AQ24" s="258"/>
      <c r="AR24" s="258"/>
      <c r="AS24" s="258"/>
      <c r="AT24" s="258"/>
      <c r="AU24" s="258"/>
      <c r="AV24" s="258"/>
      <c r="AW24" s="258"/>
      <c r="AX24" s="258"/>
      <c r="AY24" s="258"/>
      <c r="AZ24" s="346"/>
      <c r="BA24" s="346"/>
      <c r="BB24" s="346"/>
      <c r="BC24" s="346"/>
      <c r="BD24" s="346"/>
      <c r="BE24" s="346"/>
      <c r="BF24" s="346"/>
      <c r="BG24" s="346"/>
      <c r="BH24" s="346"/>
      <c r="BI24" s="346"/>
      <c r="BJ24" s="346"/>
      <c r="BK24" s="346"/>
      <c r="BL24" s="346"/>
      <c r="BM24" s="346"/>
      <c r="BN24" s="346"/>
      <c r="BO24" s="346"/>
      <c r="BP24" s="346"/>
      <c r="BQ24" s="346"/>
      <c r="BR24" s="346"/>
      <c r="BS24" s="346"/>
      <c r="BT24" s="346"/>
      <c r="BU24" s="346"/>
      <c r="BV24" s="346"/>
    </row>
    <row r="25" spans="1:74" s="143" customFormat="1" ht="11.1" customHeight="1" x14ac:dyDescent="0.2">
      <c r="A25" s="140" t="s">
        <v>1053</v>
      </c>
      <c r="B25" s="209" t="s">
        <v>1052</v>
      </c>
      <c r="C25" s="258">
        <v>8.3000000000000007</v>
      </c>
      <c r="D25" s="258">
        <v>8.3000000000000007</v>
      </c>
      <c r="E25" s="258">
        <v>8.1999999999999993</v>
      </c>
      <c r="F25" s="258">
        <v>8.1999999999999993</v>
      </c>
      <c r="G25" s="258">
        <v>8.1999999999999993</v>
      </c>
      <c r="H25" s="258">
        <v>8.1999999999999993</v>
      </c>
      <c r="I25" s="258">
        <v>8.1999999999999993</v>
      </c>
      <c r="J25" s="258">
        <v>8.1</v>
      </c>
      <c r="K25" s="258">
        <v>7.8</v>
      </c>
      <c r="L25" s="258">
        <v>7.8</v>
      </c>
      <c r="M25" s="258">
        <v>7.7</v>
      </c>
      <c r="N25" s="258">
        <v>7.9</v>
      </c>
      <c r="O25" s="258">
        <v>8</v>
      </c>
      <c r="P25" s="258">
        <v>7.7</v>
      </c>
      <c r="Q25" s="258">
        <v>7.5</v>
      </c>
      <c r="R25" s="258">
        <v>7.6</v>
      </c>
      <c r="S25" s="258">
        <v>7.5</v>
      </c>
      <c r="T25" s="258">
        <v>7.5</v>
      </c>
      <c r="U25" s="258">
        <v>7.3</v>
      </c>
      <c r="V25" s="258">
        <v>7.3</v>
      </c>
      <c r="W25" s="258">
        <v>7.3</v>
      </c>
      <c r="X25" s="258">
        <v>7.2</v>
      </c>
      <c r="Y25" s="258">
        <v>6.9</v>
      </c>
      <c r="Z25" s="258">
        <v>6.7</v>
      </c>
      <c r="AA25" s="258">
        <v>6.6</v>
      </c>
      <c r="AB25" s="258">
        <v>6.7</v>
      </c>
      <c r="AC25" s="258">
        <v>6.7</v>
      </c>
      <c r="AD25" s="258">
        <v>6.2</v>
      </c>
      <c r="AE25" s="258">
        <v>6.2</v>
      </c>
      <c r="AF25" s="258">
        <v>6.1</v>
      </c>
      <c r="AG25" s="258">
        <v>6.2</v>
      </c>
      <c r="AH25" s="258">
        <v>6.2</v>
      </c>
      <c r="AI25" s="258">
        <v>6</v>
      </c>
      <c r="AJ25" s="258">
        <v>5.7</v>
      </c>
      <c r="AK25" s="258">
        <v>5.8</v>
      </c>
      <c r="AL25" s="258">
        <v>5.6</v>
      </c>
      <c r="AM25" s="258">
        <v>5.7</v>
      </c>
      <c r="AN25" s="258">
        <v>5.5</v>
      </c>
      <c r="AO25" s="258">
        <v>5.5</v>
      </c>
      <c r="AP25" s="258">
        <v>5.4</v>
      </c>
      <c r="AQ25" s="258">
        <v>5.5</v>
      </c>
      <c r="AR25" s="258">
        <v>5.3</v>
      </c>
      <c r="AS25" s="258">
        <v>5.3</v>
      </c>
      <c r="AT25" s="258">
        <v>5.0999999999999996</v>
      </c>
      <c r="AU25" s="258">
        <v>5.0999999999999996</v>
      </c>
      <c r="AV25" s="258">
        <v>5</v>
      </c>
      <c r="AW25" s="258">
        <v>5</v>
      </c>
      <c r="AX25" s="258">
        <v>5</v>
      </c>
      <c r="AY25" s="258">
        <v>5.0008630370000002</v>
      </c>
      <c r="AZ25" s="346">
        <v>4.9972599999999998</v>
      </c>
      <c r="BA25" s="346">
        <v>4.9912359999999998</v>
      </c>
      <c r="BB25" s="346">
        <v>4.9798090000000004</v>
      </c>
      <c r="BC25" s="346">
        <v>4.9711800000000004</v>
      </c>
      <c r="BD25" s="346">
        <v>4.9623670000000004</v>
      </c>
      <c r="BE25" s="346">
        <v>4.9535939999999998</v>
      </c>
      <c r="BF25" s="346">
        <v>4.9442449999999996</v>
      </c>
      <c r="BG25" s="346">
        <v>4.9345439999999998</v>
      </c>
      <c r="BH25" s="346">
        <v>4.9253369999999999</v>
      </c>
      <c r="BI25" s="346">
        <v>4.9142970000000004</v>
      </c>
      <c r="BJ25" s="346">
        <v>4.9022699999999997</v>
      </c>
      <c r="BK25" s="346">
        <v>4.8874069999999996</v>
      </c>
      <c r="BL25" s="346">
        <v>4.8747930000000004</v>
      </c>
      <c r="BM25" s="346">
        <v>4.8625780000000001</v>
      </c>
      <c r="BN25" s="346">
        <v>4.8491999999999997</v>
      </c>
      <c r="BO25" s="346">
        <v>4.838959</v>
      </c>
      <c r="BP25" s="346">
        <v>4.8302899999999998</v>
      </c>
      <c r="BQ25" s="346">
        <v>4.8214699999999997</v>
      </c>
      <c r="BR25" s="346">
        <v>4.8172410000000001</v>
      </c>
      <c r="BS25" s="346">
        <v>4.8158779999999997</v>
      </c>
      <c r="BT25" s="346">
        <v>4.8239929999999998</v>
      </c>
      <c r="BU25" s="346">
        <v>4.823404</v>
      </c>
      <c r="BV25" s="346">
        <v>4.8207209999999998</v>
      </c>
    </row>
    <row r="26" spans="1:74" ht="11.1" customHeight="1" x14ac:dyDescent="0.2">
      <c r="A26" s="140"/>
      <c r="B26" s="139" t="s">
        <v>1054</v>
      </c>
      <c r="C26" s="243"/>
      <c r="D26" s="243"/>
      <c r="E26" s="243"/>
      <c r="F26" s="243"/>
      <c r="G26" s="243"/>
      <c r="H26" s="243"/>
      <c r="I26" s="243"/>
      <c r="J26" s="243"/>
      <c r="K26" s="243"/>
      <c r="L26" s="243"/>
      <c r="M26" s="243"/>
      <c r="N26" s="243"/>
      <c r="O26" s="243"/>
      <c r="P26" s="243"/>
      <c r="Q26" s="243"/>
      <c r="R26" s="243"/>
      <c r="S26" s="243"/>
      <c r="T26" s="243"/>
      <c r="U26" s="243"/>
      <c r="V26" s="243"/>
      <c r="W26" s="243"/>
      <c r="X26" s="243"/>
      <c r="Y26" s="243"/>
      <c r="Z26" s="243"/>
      <c r="AA26" s="243"/>
      <c r="AB26" s="243"/>
      <c r="AC26" s="243"/>
      <c r="AD26" s="243"/>
      <c r="AE26" s="243"/>
      <c r="AF26" s="243"/>
      <c r="AG26" s="243"/>
      <c r="AH26" s="243"/>
      <c r="AI26" s="243"/>
      <c r="AJ26" s="243"/>
      <c r="AK26" s="243"/>
      <c r="AL26" s="243"/>
      <c r="AM26" s="243"/>
      <c r="AN26" s="243"/>
      <c r="AO26" s="243"/>
      <c r="AP26" s="243"/>
      <c r="AQ26" s="243"/>
      <c r="AR26" s="243"/>
      <c r="AS26" s="243"/>
      <c r="AT26" s="243"/>
      <c r="AU26" s="243"/>
      <c r="AV26" s="243"/>
      <c r="AW26" s="243"/>
      <c r="AX26" s="243"/>
      <c r="AY26" s="243"/>
      <c r="AZ26" s="356"/>
      <c r="BA26" s="356"/>
      <c r="BB26" s="356"/>
      <c r="BC26" s="356"/>
      <c r="BD26" s="356"/>
      <c r="BE26" s="356"/>
      <c r="BF26" s="356"/>
      <c r="BG26" s="356"/>
      <c r="BH26" s="356"/>
      <c r="BI26" s="356"/>
      <c r="BJ26" s="356"/>
      <c r="BK26" s="356"/>
      <c r="BL26" s="356"/>
      <c r="BM26" s="356"/>
      <c r="BN26" s="356"/>
      <c r="BO26" s="356"/>
      <c r="BP26" s="356"/>
      <c r="BQ26" s="356"/>
      <c r="BR26" s="356"/>
      <c r="BS26" s="356"/>
      <c r="BT26" s="356"/>
      <c r="BU26" s="356"/>
      <c r="BV26" s="356"/>
    </row>
    <row r="27" spans="1:74" ht="11.1" customHeight="1" x14ac:dyDescent="0.2">
      <c r="A27" s="140" t="s">
        <v>1055</v>
      </c>
      <c r="B27" s="209" t="s">
        <v>1056</v>
      </c>
      <c r="C27" s="486">
        <v>0.72299999999999998</v>
      </c>
      <c r="D27" s="486">
        <v>0.70399999999999996</v>
      </c>
      <c r="E27" s="486">
        <v>0.69499999999999995</v>
      </c>
      <c r="F27" s="486">
        <v>0.753</v>
      </c>
      <c r="G27" s="486">
        <v>0.70799999999999996</v>
      </c>
      <c r="H27" s="486">
        <v>0.75700000000000001</v>
      </c>
      <c r="I27" s="486">
        <v>0.74</v>
      </c>
      <c r="J27" s="486">
        <v>0.754</v>
      </c>
      <c r="K27" s="486">
        <v>0.84699999999999998</v>
      </c>
      <c r="L27" s="486">
        <v>0.91500000000000004</v>
      </c>
      <c r="M27" s="486">
        <v>0.83299999999999996</v>
      </c>
      <c r="N27" s="486">
        <v>0.97599999999999998</v>
      </c>
      <c r="O27" s="486">
        <v>0.88800000000000001</v>
      </c>
      <c r="P27" s="486">
        <v>0.97</v>
      </c>
      <c r="Q27" s="486">
        <v>0.999</v>
      </c>
      <c r="R27" s="486">
        <v>0.82599999999999996</v>
      </c>
      <c r="S27" s="486">
        <v>0.92</v>
      </c>
      <c r="T27" s="486">
        <v>0.85199999999999998</v>
      </c>
      <c r="U27" s="486">
        <v>0.89100000000000001</v>
      </c>
      <c r="V27" s="486">
        <v>0.89800000000000002</v>
      </c>
      <c r="W27" s="486">
        <v>0.86</v>
      </c>
      <c r="X27" s="486">
        <v>0.92100000000000004</v>
      </c>
      <c r="Y27" s="486">
        <v>1.1040000000000001</v>
      </c>
      <c r="Z27" s="486">
        <v>1.01</v>
      </c>
      <c r="AA27" s="486">
        <v>0.88800000000000001</v>
      </c>
      <c r="AB27" s="486">
        <v>0.95099999999999996</v>
      </c>
      <c r="AC27" s="486">
        <v>0.96299999999999997</v>
      </c>
      <c r="AD27" s="486">
        <v>1.0389999999999999</v>
      </c>
      <c r="AE27" s="486">
        <v>0.98599999999999999</v>
      </c>
      <c r="AF27" s="486">
        <v>0.92700000000000005</v>
      </c>
      <c r="AG27" s="486">
        <v>1.095</v>
      </c>
      <c r="AH27" s="486">
        <v>0.96599999999999997</v>
      </c>
      <c r="AI27" s="486">
        <v>1.026</v>
      </c>
      <c r="AJ27" s="486">
        <v>1.079</v>
      </c>
      <c r="AK27" s="486">
        <v>1.0069999999999999</v>
      </c>
      <c r="AL27" s="486">
        <v>1.08</v>
      </c>
      <c r="AM27" s="486">
        <v>1.08</v>
      </c>
      <c r="AN27" s="486">
        <v>0.9</v>
      </c>
      <c r="AO27" s="486">
        <v>0.95399999999999996</v>
      </c>
      <c r="AP27" s="486">
        <v>1.19</v>
      </c>
      <c r="AQ27" s="486">
        <v>1.0720000000000001</v>
      </c>
      <c r="AR27" s="486">
        <v>1.2110000000000001</v>
      </c>
      <c r="AS27" s="486">
        <v>1.1519999999999999</v>
      </c>
      <c r="AT27" s="486">
        <v>1.1160000000000001</v>
      </c>
      <c r="AU27" s="486">
        <v>1.2070000000000001</v>
      </c>
      <c r="AV27" s="486">
        <v>1.0620000000000001</v>
      </c>
      <c r="AW27" s="486">
        <v>1.173</v>
      </c>
      <c r="AX27" s="486">
        <v>1.1531069506</v>
      </c>
      <c r="AY27" s="486">
        <v>1.1942317407</v>
      </c>
      <c r="AZ27" s="487">
        <v>1.2136709999999999</v>
      </c>
      <c r="BA27" s="487">
        <v>1.229258</v>
      </c>
      <c r="BB27" s="487">
        <v>1.2410890000000001</v>
      </c>
      <c r="BC27" s="487">
        <v>1.2488980000000001</v>
      </c>
      <c r="BD27" s="487">
        <v>1.252783</v>
      </c>
      <c r="BE27" s="487">
        <v>1.2371760000000001</v>
      </c>
      <c r="BF27" s="487">
        <v>1.2448859999999999</v>
      </c>
      <c r="BG27" s="487">
        <v>1.260348</v>
      </c>
      <c r="BH27" s="487">
        <v>1.295695</v>
      </c>
      <c r="BI27" s="487">
        <v>1.317555</v>
      </c>
      <c r="BJ27" s="487">
        <v>1.3380639999999999</v>
      </c>
      <c r="BK27" s="487">
        <v>1.3556109999999999</v>
      </c>
      <c r="BL27" s="487">
        <v>1.374625</v>
      </c>
      <c r="BM27" s="487">
        <v>1.3934949999999999</v>
      </c>
      <c r="BN27" s="487">
        <v>1.4167369999999999</v>
      </c>
      <c r="BO27" s="487">
        <v>1.431935</v>
      </c>
      <c r="BP27" s="487">
        <v>1.4436020000000001</v>
      </c>
      <c r="BQ27" s="487">
        <v>1.4469639999999999</v>
      </c>
      <c r="BR27" s="487">
        <v>1.4551540000000001</v>
      </c>
      <c r="BS27" s="487">
        <v>1.463395</v>
      </c>
      <c r="BT27" s="487">
        <v>1.4725029999999999</v>
      </c>
      <c r="BU27" s="487">
        <v>1.4802379999999999</v>
      </c>
      <c r="BV27" s="487">
        <v>1.4874149999999999</v>
      </c>
    </row>
    <row r="28" spans="1:74" s="143" customFormat="1" ht="11.1" customHeight="1" x14ac:dyDescent="0.2">
      <c r="A28" s="142"/>
      <c r="B28" s="209"/>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258"/>
      <c r="AZ28" s="346"/>
      <c r="BA28" s="346"/>
      <c r="BB28" s="346"/>
      <c r="BC28" s="346"/>
      <c r="BD28" s="346"/>
      <c r="BE28" s="346"/>
      <c r="BF28" s="346"/>
      <c r="BG28" s="346"/>
      <c r="BH28" s="346"/>
      <c r="BI28" s="346"/>
      <c r="BJ28" s="346"/>
      <c r="BK28" s="346"/>
      <c r="BL28" s="346"/>
      <c r="BM28" s="346"/>
      <c r="BN28" s="346"/>
      <c r="BO28" s="346"/>
      <c r="BP28" s="346"/>
      <c r="BQ28" s="346"/>
      <c r="BR28" s="346"/>
      <c r="BS28" s="346"/>
      <c r="BT28" s="346"/>
      <c r="BU28" s="346"/>
      <c r="BV28" s="346"/>
    </row>
    <row r="29" spans="1:74" ht="11.1" customHeight="1" x14ac:dyDescent="0.2">
      <c r="A29" s="134"/>
      <c r="B29" s="324" t="s">
        <v>1268</v>
      </c>
      <c r="C29" s="220"/>
      <c r="D29" s="220"/>
      <c r="E29" s="220"/>
      <c r="F29" s="220"/>
      <c r="G29" s="220"/>
      <c r="H29" s="220"/>
      <c r="I29" s="220"/>
      <c r="J29" s="220"/>
      <c r="K29" s="220"/>
      <c r="L29" s="220"/>
      <c r="M29" s="220"/>
      <c r="N29" s="220"/>
      <c r="O29" s="220"/>
      <c r="P29" s="220"/>
      <c r="Q29" s="220"/>
      <c r="R29" s="220"/>
      <c r="S29" s="220"/>
      <c r="T29" s="220"/>
      <c r="U29" s="220"/>
      <c r="V29" s="220"/>
      <c r="W29" s="220"/>
      <c r="X29" s="220"/>
      <c r="Y29" s="220"/>
      <c r="Z29" s="220"/>
      <c r="AA29" s="220"/>
      <c r="AB29" s="220"/>
      <c r="AC29" s="220"/>
      <c r="AD29" s="220"/>
      <c r="AE29" s="220"/>
      <c r="AF29" s="220"/>
      <c r="AG29" s="220"/>
      <c r="AH29" s="220"/>
      <c r="AI29" s="220"/>
      <c r="AJ29" s="220"/>
      <c r="AK29" s="220"/>
      <c r="AL29" s="220"/>
      <c r="AM29" s="220"/>
      <c r="AN29" s="220"/>
      <c r="AO29" s="220"/>
      <c r="AP29" s="220"/>
      <c r="AQ29" s="220"/>
      <c r="AR29" s="220"/>
      <c r="AS29" s="220"/>
      <c r="AT29" s="220"/>
      <c r="AU29" s="220"/>
      <c r="AV29" s="220"/>
      <c r="AW29" s="220"/>
      <c r="AX29" s="220"/>
      <c r="AY29" s="220"/>
      <c r="AZ29" s="334"/>
      <c r="BA29" s="334"/>
      <c r="BB29" s="334"/>
      <c r="BC29" s="334"/>
      <c r="BD29" s="334"/>
      <c r="BE29" s="334"/>
      <c r="BF29" s="334"/>
      <c r="BG29" s="334"/>
      <c r="BH29" s="334"/>
      <c r="BI29" s="334"/>
      <c r="BJ29" s="334"/>
      <c r="BK29" s="334"/>
      <c r="BL29" s="334"/>
      <c r="BM29" s="334"/>
      <c r="BN29" s="334"/>
      <c r="BO29" s="334"/>
      <c r="BP29" s="334"/>
      <c r="BQ29" s="334"/>
      <c r="BR29" s="334"/>
      <c r="BS29" s="334"/>
      <c r="BT29" s="334"/>
      <c r="BU29" s="334"/>
      <c r="BV29" s="334"/>
    </row>
    <row r="30" spans="1:74" ht="11.1" customHeight="1" x14ac:dyDescent="0.2">
      <c r="A30" s="630" t="s">
        <v>748</v>
      </c>
      <c r="B30" s="631" t="s">
        <v>747</v>
      </c>
      <c r="C30" s="258">
        <v>99.509600000000006</v>
      </c>
      <c r="D30" s="258">
        <v>99.738900000000001</v>
      </c>
      <c r="E30" s="258">
        <v>99.088700000000003</v>
      </c>
      <c r="F30" s="258">
        <v>99.927999999999997</v>
      </c>
      <c r="G30" s="258">
        <v>100.0508</v>
      </c>
      <c r="H30" s="258">
        <v>99.969099999999997</v>
      </c>
      <c r="I30" s="258">
        <v>100.2736</v>
      </c>
      <c r="J30" s="258">
        <v>99.832999999999998</v>
      </c>
      <c r="K30" s="258">
        <v>99.918899999999994</v>
      </c>
      <c r="L30" s="258">
        <v>100.1878</v>
      </c>
      <c r="M30" s="258">
        <v>100.6435</v>
      </c>
      <c r="N30" s="258">
        <v>100.858</v>
      </c>
      <c r="O30" s="258">
        <v>100.93300000000001</v>
      </c>
      <c r="P30" s="258">
        <v>101.3425</v>
      </c>
      <c r="Q30" s="258">
        <v>101.56100000000001</v>
      </c>
      <c r="R30" s="258">
        <v>101.5385</v>
      </c>
      <c r="S30" s="258">
        <v>101.4689</v>
      </c>
      <c r="T30" s="258">
        <v>101.6621</v>
      </c>
      <c r="U30" s="258">
        <v>101.2685</v>
      </c>
      <c r="V30" s="258">
        <v>102.0442</v>
      </c>
      <c r="W30" s="258">
        <v>102.6361</v>
      </c>
      <c r="X30" s="258">
        <v>102.6534</v>
      </c>
      <c r="Y30" s="258">
        <v>102.91630000000001</v>
      </c>
      <c r="Z30" s="258">
        <v>103.1889</v>
      </c>
      <c r="AA30" s="258">
        <v>103.0047</v>
      </c>
      <c r="AB30" s="258">
        <v>103.8079</v>
      </c>
      <c r="AC30" s="258">
        <v>104.6615</v>
      </c>
      <c r="AD30" s="258">
        <v>104.8595</v>
      </c>
      <c r="AE30" s="258">
        <v>105.2461</v>
      </c>
      <c r="AF30" s="258">
        <v>105.71599999999999</v>
      </c>
      <c r="AG30" s="258">
        <v>106.08029999999999</v>
      </c>
      <c r="AH30" s="258">
        <v>106.1138</v>
      </c>
      <c r="AI30" s="258">
        <v>106.6776</v>
      </c>
      <c r="AJ30" s="258">
        <v>106.8463</v>
      </c>
      <c r="AK30" s="258">
        <v>107.7996</v>
      </c>
      <c r="AL30" s="258">
        <v>107.91079999999999</v>
      </c>
      <c r="AM30" s="258">
        <v>107.6003</v>
      </c>
      <c r="AN30" s="258">
        <v>107.43680000000001</v>
      </c>
      <c r="AO30" s="258">
        <v>107.23739999999999</v>
      </c>
      <c r="AP30" s="258">
        <v>107.0599</v>
      </c>
      <c r="AQ30" s="258">
        <v>106.6799</v>
      </c>
      <c r="AR30" s="258">
        <v>106.6628</v>
      </c>
      <c r="AS30" s="258">
        <v>107.4746</v>
      </c>
      <c r="AT30" s="258">
        <v>107.57299999999999</v>
      </c>
      <c r="AU30" s="258">
        <v>107.55070000000001</v>
      </c>
      <c r="AV30" s="258">
        <v>107.3797</v>
      </c>
      <c r="AW30" s="258">
        <v>106.408</v>
      </c>
      <c r="AX30" s="258">
        <v>106.0222</v>
      </c>
      <c r="AY30" s="258">
        <v>106.79730741</v>
      </c>
      <c r="AZ30" s="346">
        <v>106.83369999999999</v>
      </c>
      <c r="BA30" s="346">
        <v>106.8338</v>
      </c>
      <c r="BB30" s="346">
        <v>106.5959</v>
      </c>
      <c r="BC30" s="346">
        <v>106.67440000000001</v>
      </c>
      <c r="BD30" s="346">
        <v>106.8678</v>
      </c>
      <c r="BE30" s="346">
        <v>107.2641</v>
      </c>
      <c r="BF30" s="346">
        <v>107.621</v>
      </c>
      <c r="BG30" s="346">
        <v>108.0266</v>
      </c>
      <c r="BH30" s="346">
        <v>108.5924</v>
      </c>
      <c r="BI30" s="346">
        <v>109.01179999999999</v>
      </c>
      <c r="BJ30" s="346">
        <v>109.3964</v>
      </c>
      <c r="BK30" s="346">
        <v>109.7527</v>
      </c>
      <c r="BL30" s="346">
        <v>110.0625</v>
      </c>
      <c r="BM30" s="346">
        <v>110.33240000000001</v>
      </c>
      <c r="BN30" s="346">
        <v>110.47029999999999</v>
      </c>
      <c r="BO30" s="346">
        <v>110.7294</v>
      </c>
      <c r="BP30" s="346">
        <v>111.0176</v>
      </c>
      <c r="BQ30" s="346">
        <v>111.3908</v>
      </c>
      <c r="BR30" s="346">
        <v>111.6953</v>
      </c>
      <c r="BS30" s="346">
        <v>111.98699999999999</v>
      </c>
      <c r="BT30" s="346">
        <v>112.27079999999999</v>
      </c>
      <c r="BU30" s="346">
        <v>112.5333</v>
      </c>
      <c r="BV30" s="346">
        <v>112.7794</v>
      </c>
    </row>
    <row r="31" spans="1:74" ht="11.1" customHeight="1" x14ac:dyDescent="0.2">
      <c r="A31" s="325" t="s">
        <v>725</v>
      </c>
      <c r="B31" s="41" t="s">
        <v>1165</v>
      </c>
      <c r="C31" s="258">
        <v>99.812600000000003</v>
      </c>
      <c r="D31" s="258">
        <v>100.0802</v>
      </c>
      <c r="E31" s="258">
        <v>99.504599999999996</v>
      </c>
      <c r="F31" s="258">
        <v>100.2423</v>
      </c>
      <c r="G31" s="258">
        <v>99.839299999999994</v>
      </c>
      <c r="H31" s="258">
        <v>100.0201</v>
      </c>
      <c r="I31" s="258">
        <v>100.0766</v>
      </c>
      <c r="J31" s="258">
        <v>99.793599999999998</v>
      </c>
      <c r="K31" s="258">
        <v>99.824700000000007</v>
      </c>
      <c r="L31" s="258">
        <v>99.610299999999995</v>
      </c>
      <c r="M31" s="258">
        <v>100.253</v>
      </c>
      <c r="N31" s="258">
        <v>100.94280000000001</v>
      </c>
      <c r="O31" s="258">
        <v>100.7141</v>
      </c>
      <c r="P31" s="258">
        <v>101.15560000000001</v>
      </c>
      <c r="Q31" s="258">
        <v>100.92610000000001</v>
      </c>
      <c r="R31" s="258">
        <v>100.63290000000001</v>
      </c>
      <c r="S31" s="258">
        <v>100.8096</v>
      </c>
      <c r="T31" s="258">
        <v>100.9845</v>
      </c>
      <c r="U31" s="258">
        <v>100.1574</v>
      </c>
      <c r="V31" s="258">
        <v>101.0992</v>
      </c>
      <c r="W31" s="258">
        <v>101.3293</v>
      </c>
      <c r="X31" s="258">
        <v>101.62779999999999</v>
      </c>
      <c r="Y31" s="258">
        <v>101.6407</v>
      </c>
      <c r="Z31" s="258">
        <v>101.7084</v>
      </c>
      <c r="AA31" s="258">
        <v>100.899</v>
      </c>
      <c r="AB31" s="258">
        <v>102.014</v>
      </c>
      <c r="AC31" s="258">
        <v>102.8292</v>
      </c>
      <c r="AD31" s="258">
        <v>103.1617</v>
      </c>
      <c r="AE31" s="258">
        <v>103.41200000000001</v>
      </c>
      <c r="AF31" s="258">
        <v>103.86360000000001</v>
      </c>
      <c r="AG31" s="258">
        <v>104.7118</v>
      </c>
      <c r="AH31" s="258">
        <v>104.37860000000001</v>
      </c>
      <c r="AI31" s="258">
        <v>104.6785</v>
      </c>
      <c r="AJ31" s="258">
        <v>104.9781</v>
      </c>
      <c r="AK31" s="258">
        <v>105.94070000000001</v>
      </c>
      <c r="AL31" s="258">
        <v>105.9414</v>
      </c>
      <c r="AM31" s="258">
        <v>105.6759</v>
      </c>
      <c r="AN31" s="258">
        <v>105.28100000000001</v>
      </c>
      <c r="AO31" s="258">
        <v>105.4991</v>
      </c>
      <c r="AP31" s="258">
        <v>105.91249999999999</v>
      </c>
      <c r="AQ31" s="258">
        <v>105.8699</v>
      </c>
      <c r="AR31" s="258">
        <v>105.71210000000001</v>
      </c>
      <c r="AS31" s="258">
        <v>106.7659</v>
      </c>
      <c r="AT31" s="258">
        <v>106.696</v>
      </c>
      <c r="AU31" s="258">
        <v>106.55549999999999</v>
      </c>
      <c r="AV31" s="258">
        <v>106.94499999999999</v>
      </c>
      <c r="AW31" s="258">
        <v>106.77630000000001</v>
      </c>
      <c r="AX31" s="258">
        <v>106.7218</v>
      </c>
      <c r="AY31" s="258">
        <v>106.83652963</v>
      </c>
      <c r="AZ31" s="346">
        <v>106.7842</v>
      </c>
      <c r="BA31" s="346">
        <v>106.6939</v>
      </c>
      <c r="BB31" s="346">
        <v>106.327</v>
      </c>
      <c r="BC31" s="346">
        <v>106.3396</v>
      </c>
      <c r="BD31" s="346">
        <v>106.4931</v>
      </c>
      <c r="BE31" s="346">
        <v>106.87050000000001</v>
      </c>
      <c r="BF31" s="346">
        <v>107.2436</v>
      </c>
      <c r="BG31" s="346">
        <v>107.69540000000001</v>
      </c>
      <c r="BH31" s="346">
        <v>108.40560000000001</v>
      </c>
      <c r="BI31" s="346">
        <v>108.88</v>
      </c>
      <c r="BJ31" s="346">
        <v>109.2985</v>
      </c>
      <c r="BK31" s="346">
        <v>109.6652</v>
      </c>
      <c r="BL31" s="346">
        <v>109.9683</v>
      </c>
      <c r="BM31" s="346">
        <v>110.2122</v>
      </c>
      <c r="BN31" s="346">
        <v>110.2623</v>
      </c>
      <c r="BO31" s="346">
        <v>110.4885</v>
      </c>
      <c r="BP31" s="346">
        <v>110.7563</v>
      </c>
      <c r="BQ31" s="346">
        <v>111.13500000000001</v>
      </c>
      <c r="BR31" s="346">
        <v>111.434</v>
      </c>
      <c r="BS31" s="346">
        <v>111.7227</v>
      </c>
      <c r="BT31" s="346">
        <v>112.03619999999999</v>
      </c>
      <c r="BU31" s="346">
        <v>112.2777</v>
      </c>
      <c r="BV31" s="346">
        <v>112.4825</v>
      </c>
    </row>
    <row r="32" spans="1:74" ht="11.1" customHeight="1" x14ac:dyDescent="0.2">
      <c r="A32" s="632" t="s">
        <v>1140</v>
      </c>
      <c r="B32" s="633" t="s">
        <v>1166</v>
      </c>
      <c r="C32" s="258">
        <v>99.359800000000007</v>
      </c>
      <c r="D32" s="258">
        <v>99.58</v>
      </c>
      <c r="E32" s="258">
        <v>99.227199999999996</v>
      </c>
      <c r="F32" s="258">
        <v>99.352999999999994</v>
      </c>
      <c r="G32" s="258">
        <v>99.503799999999998</v>
      </c>
      <c r="H32" s="258">
        <v>99.346400000000003</v>
      </c>
      <c r="I32" s="258">
        <v>100.7914</v>
      </c>
      <c r="J32" s="258">
        <v>101.3257</v>
      </c>
      <c r="K32" s="258">
        <v>101.72069999999999</v>
      </c>
      <c r="L32" s="258">
        <v>99.940700000000007</v>
      </c>
      <c r="M32" s="258">
        <v>99.731499999999997</v>
      </c>
      <c r="N32" s="258">
        <v>100.11969999999999</v>
      </c>
      <c r="O32" s="258">
        <v>100.69159999999999</v>
      </c>
      <c r="P32" s="258">
        <v>100.79949999999999</v>
      </c>
      <c r="Q32" s="258">
        <v>100.4442</v>
      </c>
      <c r="R32" s="258">
        <v>101.3681</v>
      </c>
      <c r="S32" s="258">
        <v>101.215</v>
      </c>
      <c r="T32" s="258">
        <v>101.8815</v>
      </c>
      <c r="U32" s="258">
        <v>102.2623</v>
      </c>
      <c r="V32" s="258">
        <v>102.0868</v>
      </c>
      <c r="W32" s="258">
        <v>101.6491</v>
      </c>
      <c r="X32" s="258">
        <v>102.1472</v>
      </c>
      <c r="Y32" s="258">
        <v>102.1259</v>
      </c>
      <c r="Z32" s="258">
        <v>103.4855</v>
      </c>
      <c r="AA32" s="258">
        <v>101.7649</v>
      </c>
      <c r="AB32" s="258">
        <v>103.4378</v>
      </c>
      <c r="AC32" s="258">
        <v>102.703</v>
      </c>
      <c r="AD32" s="258">
        <v>103.4512</v>
      </c>
      <c r="AE32" s="258">
        <v>102.9898</v>
      </c>
      <c r="AF32" s="258">
        <v>102.8224</v>
      </c>
      <c r="AG32" s="258">
        <v>102.33929999999999</v>
      </c>
      <c r="AH32" s="258">
        <v>102.1978</v>
      </c>
      <c r="AI32" s="258">
        <v>102.1974</v>
      </c>
      <c r="AJ32" s="258">
        <v>102.72709999999999</v>
      </c>
      <c r="AK32" s="258">
        <v>104.44199999999999</v>
      </c>
      <c r="AL32" s="258">
        <v>104.4975</v>
      </c>
      <c r="AM32" s="258">
        <v>104.5027</v>
      </c>
      <c r="AN32" s="258">
        <v>104.3463</v>
      </c>
      <c r="AO32" s="258">
        <v>105.1835</v>
      </c>
      <c r="AP32" s="258">
        <v>105.1318</v>
      </c>
      <c r="AQ32" s="258">
        <v>104.5611</v>
      </c>
      <c r="AR32" s="258">
        <v>104.39660000000001</v>
      </c>
      <c r="AS32" s="258">
        <v>105.00660000000001</v>
      </c>
      <c r="AT32" s="258">
        <v>106.09350000000001</v>
      </c>
      <c r="AU32" s="258">
        <v>106.5239</v>
      </c>
      <c r="AV32" s="258">
        <v>105.1742</v>
      </c>
      <c r="AW32" s="258">
        <v>106.3446</v>
      </c>
      <c r="AX32" s="258">
        <v>106.2559</v>
      </c>
      <c r="AY32" s="258">
        <v>106.2727963</v>
      </c>
      <c r="AZ32" s="346">
        <v>106.42</v>
      </c>
      <c r="BA32" s="346">
        <v>106.5513</v>
      </c>
      <c r="BB32" s="346">
        <v>106.62779999999999</v>
      </c>
      <c r="BC32" s="346">
        <v>106.756</v>
      </c>
      <c r="BD32" s="346">
        <v>106.89709999999999</v>
      </c>
      <c r="BE32" s="346">
        <v>107.0391</v>
      </c>
      <c r="BF32" s="346">
        <v>107.2153</v>
      </c>
      <c r="BG32" s="346">
        <v>107.4134</v>
      </c>
      <c r="BH32" s="346">
        <v>107.6711</v>
      </c>
      <c r="BI32" s="346">
        <v>107.8852</v>
      </c>
      <c r="BJ32" s="346">
        <v>108.0933</v>
      </c>
      <c r="BK32" s="346">
        <v>108.2953</v>
      </c>
      <c r="BL32" s="346">
        <v>108.4911</v>
      </c>
      <c r="BM32" s="346">
        <v>108.6807</v>
      </c>
      <c r="BN32" s="346">
        <v>108.8471</v>
      </c>
      <c r="BO32" s="346">
        <v>109.0371</v>
      </c>
      <c r="BP32" s="346">
        <v>109.2337</v>
      </c>
      <c r="BQ32" s="346">
        <v>109.4456</v>
      </c>
      <c r="BR32" s="346">
        <v>109.64870000000001</v>
      </c>
      <c r="BS32" s="346">
        <v>109.8518</v>
      </c>
      <c r="BT32" s="346">
        <v>110.06789999999999</v>
      </c>
      <c r="BU32" s="346">
        <v>110.2612</v>
      </c>
      <c r="BV32" s="346">
        <v>110.4449</v>
      </c>
    </row>
    <row r="33" spans="1:74" ht="11.1" customHeight="1" x14ac:dyDescent="0.2">
      <c r="A33" s="632" t="s">
        <v>1141</v>
      </c>
      <c r="B33" s="633" t="s">
        <v>1167</v>
      </c>
      <c r="C33" s="258">
        <v>99.209500000000006</v>
      </c>
      <c r="D33" s="258">
        <v>100.4312</v>
      </c>
      <c r="E33" s="258">
        <v>99.211699999999993</v>
      </c>
      <c r="F33" s="258">
        <v>100.1163</v>
      </c>
      <c r="G33" s="258">
        <v>100.3762</v>
      </c>
      <c r="H33" s="258">
        <v>98.939400000000006</v>
      </c>
      <c r="I33" s="258">
        <v>99.492500000000007</v>
      </c>
      <c r="J33" s="258">
        <v>100.23860000000001</v>
      </c>
      <c r="K33" s="258">
        <v>99.546300000000002</v>
      </c>
      <c r="L33" s="258">
        <v>100.7462</v>
      </c>
      <c r="M33" s="258">
        <v>100.97799999999999</v>
      </c>
      <c r="N33" s="258">
        <v>100.7141</v>
      </c>
      <c r="O33" s="258">
        <v>101.054</v>
      </c>
      <c r="P33" s="258">
        <v>101.9145</v>
      </c>
      <c r="Q33" s="258">
        <v>101.1305</v>
      </c>
      <c r="R33" s="258">
        <v>100.66070000000001</v>
      </c>
      <c r="S33" s="258">
        <v>102.0419</v>
      </c>
      <c r="T33" s="258">
        <v>100.989</v>
      </c>
      <c r="U33" s="258">
        <v>101.1459</v>
      </c>
      <c r="V33" s="258">
        <v>100.87220000000001</v>
      </c>
      <c r="W33" s="258">
        <v>99.275800000000004</v>
      </c>
      <c r="X33" s="258">
        <v>99.899799999999999</v>
      </c>
      <c r="Y33" s="258">
        <v>98.358699999999999</v>
      </c>
      <c r="Z33" s="258">
        <v>98.230400000000003</v>
      </c>
      <c r="AA33" s="258">
        <v>98.370999999999995</v>
      </c>
      <c r="AB33" s="258">
        <v>96.942599999999999</v>
      </c>
      <c r="AC33" s="258">
        <v>96.730500000000006</v>
      </c>
      <c r="AD33" s="258">
        <v>99.060199999999995</v>
      </c>
      <c r="AE33" s="258">
        <v>97.428299999999993</v>
      </c>
      <c r="AF33" s="258">
        <v>97.7834</v>
      </c>
      <c r="AG33" s="258">
        <v>97.234999999999999</v>
      </c>
      <c r="AH33" s="258">
        <v>97.478300000000004</v>
      </c>
      <c r="AI33" s="258">
        <v>97.709500000000006</v>
      </c>
      <c r="AJ33" s="258">
        <v>97.413300000000007</v>
      </c>
      <c r="AK33" s="258">
        <v>97.962999999999994</v>
      </c>
      <c r="AL33" s="258">
        <v>98.472200000000001</v>
      </c>
      <c r="AM33" s="258">
        <v>97.5124</v>
      </c>
      <c r="AN33" s="258">
        <v>96.543899999999994</v>
      </c>
      <c r="AO33" s="258">
        <v>97.543700000000001</v>
      </c>
      <c r="AP33" s="258">
        <v>97.519099999999995</v>
      </c>
      <c r="AQ33" s="258">
        <v>97.537700000000001</v>
      </c>
      <c r="AR33" s="258">
        <v>96.274500000000003</v>
      </c>
      <c r="AS33" s="258">
        <v>96.046099999999996</v>
      </c>
      <c r="AT33" s="258">
        <v>95.444500000000005</v>
      </c>
      <c r="AU33" s="258">
        <v>96.313199999999995</v>
      </c>
      <c r="AV33" s="258">
        <v>96.325900000000004</v>
      </c>
      <c r="AW33" s="258">
        <v>95.638400000000004</v>
      </c>
      <c r="AX33" s="258">
        <v>94.875500000000002</v>
      </c>
      <c r="AY33" s="258">
        <v>95.236122222000006</v>
      </c>
      <c r="AZ33" s="346">
        <v>95.073009999999996</v>
      </c>
      <c r="BA33" s="346">
        <v>94.925160000000005</v>
      </c>
      <c r="BB33" s="346">
        <v>94.769940000000005</v>
      </c>
      <c r="BC33" s="346">
        <v>94.669629999999998</v>
      </c>
      <c r="BD33" s="346">
        <v>94.601590000000002</v>
      </c>
      <c r="BE33" s="346">
        <v>94.546970000000002</v>
      </c>
      <c r="BF33" s="346">
        <v>94.557590000000005</v>
      </c>
      <c r="BG33" s="346">
        <v>94.614609999999999</v>
      </c>
      <c r="BH33" s="346">
        <v>94.807109999999994</v>
      </c>
      <c r="BI33" s="346">
        <v>94.890100000000004</v>
      </c>
      <c r="BJ33" s="346">
        <v>94.952669999999998</v>
      </c>
      <c r="BK33" s="346">
        <v>95.01643</v>
      </c>
      <c r="BL33" s="346">
        <v>95.021960000000007</v>
      </c>
      <c r="BM33" s="346">
        <v>94.990849999999995</v>
      </c>
      <c r="BN33" s="346">
        <v>94.825670000000002</v>
      </c>
      <c r="BO33" s="346">
        <v>94.794409999999999</v>
      </c>
      <c r="BP33" s="346">
        <v>94.799620000000004</v>
      </c>
      <c r="BQ33" s="346">
        <v>94.878910000000005</v>
      </c>
      <c r="BR33" s="346">
        <v>94.92886</v>
      </c>
      <c r="BS33" s="346">
        <v>94.987070000000003</v>
      </c>
      <c r="BT33" s="346">
        <v>95.097239999999999</v>
      </c>
      <c r="BU33" s="346">
        <v>95.139210000000006</v>
      </c>
      <c r="BV33" s="346">
        <v>95.156689999999998</v>
      </c>
    </row>
    <row r="34" spans="1:74" ht="11.1" customHeight="1" x14ac:dyDescent="0.2">
      <c r="A34" s="632" t="s">
        <v>1142</v>
      </c>
      <c r="B34" s="633" t="s">
        <v>1168</v>
      </c>
      <c r="C34" s="258">
        <v>100.1828</v>
      </c>
      <c r="D34" s="258">
        <v>101.4893</v>
      </c>
      <c r="E34" s="258">
        <v>100.16379999999999</v>
      </c>
      <c r="F34" s="258">
        <v>99.166899999999998</v>
      </c>
      <c r="G34" s="258">
        <v>99.496799999999993</v>
      </c>
      <c r="H34" s="258">
        <v>99.561700000000002</v>
      </c>
      <c r="I34" s="258">
        <v>98.982200000000006</v>
      </c>
      <c r="J34" s="258">
        <v>98.915099999999995</v>
      </c>
      <c r="K34" s="258">
        <v>99.116200000000006</v>
      </c>
      <c r="L34" s="258">
        <v>101.2347</v>
      </c>
      <c r="M34" s="258">
        <v>100.41160000000001</v>
      </c>
      <c r="N34" s="258">
        <v>101.27889999999999</v>
      </c>
      <c r="O34" s="258">
        <v>104.32640000000001</v>
      </c>
      <c r="P34" s="258">
        <v>104.6965</v>
      </c>
      <c r="Q34" s="258">
        <v>104.53400000000001</v>
      </c>
      <c r="R34" s="258">
        <v>104.4603</v>
      </c>
      <c r="S34" s="258">
        <v>105.08329999999999</v>
      </c>
      <c r="T34" s="258">
        <v>105.4603</v>
      </c>
      <c r="U34" s="258">
        <v>105.83029999999999</v>
      </c>
      <c r="V34" s="258">
        <v>105.5847</v>
      </c>
      <c r="W34" s="258">
        <v>107.1114</v>
      </c>
      <c r="X34" s="258">
        <v>107.1323</v>
      </c>
      <c r="Y34" s="258">
        <v>106.51560000000001</v>
      </c>
      <c r="Z34" s="258">
        <v>106.3008</v>
      </c>
      <c r="AA34" s="258">
        <v>106.54949999999999</v>
      </c>
      <c r="AB34" s="258">
        <v>106.7704</v>
      </c>
      <c r="AC34" s="258">
        <v>107.84869999999999</v>
      </c>
      <c r="AD34" s="258">
        <v>109.3044</v>
      </c>
      <c r="AE34" s="258">
        <v>107.0236</v>
      </c>
      <c r="AF34" s="258">
        <v>105.6857</v>
      </c>
      <c r="AG34" s="258">
        <v>107.7692</v>
      </c>
      <c r="AH34" s="258">
        <v>107.1263</v>
      </c>
      <c r="AI34" s="258">
        <v>106.63420000000001</v>
      </c>
      <c r="AJ34" s="258">
        <v>105.2527</v>
      </c>
      <c r="AK34" s="258">
        <v>106.9134</v>
      </c>
      <c r="AL34" s="258">
        <v>108.04049999999999</v>
      </c>
      <c r="AM34" s="258">
        <v>107.113</v>
      </c>
      <c r="AN34" s="258">
        <v>108.5873</v>
      </c>
      <c r="AO34" s="258">
        <v>108.1241</v>
      </c>
      <c r="AP34" s="258">
        <v>110.0544</v>
      </c>
      <c r="AQ34" s="258">
        <v>108.97020000000001</v>
      </c>
      <c r="AR34" s="258">
        <v>107.633</v>
      </c>
      <c r="AS34" s="258">
        <v>109.1452</v>
      </c>
      <c r="AT34" s="258">
        <v>109.0767</v>
      </c>
      <c r="AU34" s="258">
        <v>109.6621</v>
      </c>
      <c r="AV34" s="258">
        <v>111.1622</v>
      </c>
      <c r="AW34" s="258">
        <v>110.7124</v>
      </c>
      <c r="AX34" s="258">
        <v>109.3952</v>
      </c>
      <c r="AY34" s="258">
        <v>110.33674815000001</v>
      </c>
      <c r="AZ34" s="346">
        <v>110.3263</v>
      </c>
      <c r="BA34" s="346">
        <v>110.3355</v>
      </c>
      <c r="BB34" s="346">
        <v>110.3254</v>
      </c>
      <c r="BC34" s="346">
        <v>110.4033</v>
      </c>
      <c r="BD34" s="346">
        <v>110.5303</v>
      </c>
      <c r="BE34" s="346">
        <v>110.72620000000001</v>
      </c>
      <c r="BF34" s="346">
        <v>110.93640000000001</v>
      </c>
      <c r="BG34" s="346">
        <v>111.1807</v>
      </c>
      <c r="BH34" s="346">
        <v>111.54859999999999</v>
      </c>
      <c r="BI34" s="346">
        <v>111.7941</v>
      </c>
      <c r="BJ34" s="346">
        <v>112.0065</v>
      </c>
      <c r="BK34" s="346">
        <v>112.18600000000001</v>
      </c>
      <c r="BL34" s="346">
        <v>112.3325</v>
      </c>
      <c r="BM34" s="346">
        <v>112.44589999999999</v>
      </c>
      <c r="BN34" s="346">
        <v>112.4562</v>
      </c>
      <c r="BO34" s="346">
        <v>112.5562</v>
      </c>
      <c r="BP34" s="346">
        <v>112.6759</v>
      </c>
      <c r="BQ34" s="346">
        <v>112.8574</v>
      </c>
      <c r="BR34" s="346">
        <v>112.9846</v>
      </c>
      <c r="BS34" s="346">
        <v>113.0997</v>
      </c>
      <c r="BT34" s="346">
        <v>113.19889999999999</v>
      </c>
      <c r="BU34" s="346">
        <v>113.2928</v>
      </c>
      <c r="BV34" s="346">
        <v>113.3775</v>
      </c>
    </row>
    <row r="35" spans="1:74" ht="11.1" customHeight="1" x14ac:dyDescent="0.2">
      <c r="A35" s="632" t="s">
        <v>1143</v>
      </c>
      <c r="B35" s="633" t="s">
        <v>1169</v>
      </c>
      <c r="C35" s="258">
        <v>103.0218</v>
      </c>
      <c r="D35" s="258">
        <v>101.6468</v>
      </c>
      <c r="E35" s="258">
        <v>101.1455</v>
      </c>
      <c r="F35" s="258">
        <v>101.05159999999999</v>
      </c>
      <c r="G35" s="258">
        <v>99.4392</v>
      </c>
      <c r="H35" s="258">
        <v>99.224699999999999</v>
      </c>
      <c r="I35" s="258">
        <v>98.451400000000007</v>
      </c>
      <c r="J35" s="258">
        <v>98.378200000000007</v>
      </c>
      <c r="K35" s="258">
        <v>99.058999999999997</v>
      </c>
      <c r="L35" s="258">
        <v>99.264600000000002</v>
      </c>
      <c r="M35" s="258">
        <v>99.231999999999999</v>
      </c>
      <c r="N35" s="258">
        <v>100.0853</v>
      </c>
      <c r="O35" s="258">
        <v>99.249300000000005</v>
      </c>
      <c r="P35" s="258">
        <v>98.248900000000006</v>
      </c>
      <c r="Q35" s="258">
        <v>98.443899999999999</v>
      </c>
      <c r="R35" s="258">
        <v>98.2684</v>
      </c>
      <c r="S35" s="258">
        <v>99.083399999999997</v>
      </c>
      <c r="T35" s="258">
        <v>98.635300000000001</v>
      </c>
      <c r="U35" s="258">
        <v>98.268799999999999</v>
      </c>
      <c r="V35" s="258">
        <v>97.940299999999993</v>
      </c>
      <c r="W35" s="258">
        <v>97.245900000000006</v>
      </c>
      <c r="X35" s="258">
        <v>97.458200000000005</v>
      </c>
      <c r="Y35" s="258">
        <v>97.439599999999999</v>
      </c>
      <c r="Z35" s="258">
        <v>97.932400000000001</v>
      </c>
      <c r="AA35" s="258">
        <v>97.512600000000006</v>
      </c>
      <c r="AB35" s="258">
        <v>97.631399999999999</v>
      </c>
      <c r="AC35" s="258">
        <v>98.686300000000003</v>
      </c>
      <c r="AD35" s="258">
        <v>98.739900000000006</v>
      </c>
      <c r="AE35" s="258">
        <v>98.385400000000004</v>
      </c>
      <c r="AF35" s="258">
        <v>99.948999999999998</v>
      </c>
      <c r="AG35" s="258">
        <v>100.6241</v>
      </c>
      <c r="AH35" s="258">
        <v>101.13249999999999</v>
      </c>
      <c r="AI35" s="258">
        <v>101.2265</v>
      </c>
      <c r="AJ35" s="258">
        <v>101.2801</v>
      </c>
      <c r="AK35" s="258">
        <v>102.0883</v>
      </c>
      <c r="AL35" s="258">
        <v>102.66370000000001</v>
      </c>
      <c r="AM35" s="258">
        <v>102.7032</v>
      </c>
      <c r="AN35" s="258">
        <v>102.8951</v>
      </c>
      <c r="AO35" s="258">
        <v>102.7598</v>
      </c>
      <c r="AP35" s="258">
        <v>103.036</v>
      </c>
      <c r="AQ35" s="258">
        <v>102.43680000000001</v>
      </c>
      <c r="AR35" s="258">
        <v>103.7582</v>
      </c>
      <c r="AS35" s="258">
        <v>103.7889</v>
      </c>
      <c r="AT35" s="258">
        <v>102.75830000000001</v>
      </c>
      <c r="AU35" s="258">
        <v>103.27719999999999</v>
      </c>
      <c r="AV35" s="258">
        <v>103.92619999999999</v>
      </c>
      <c r="AW35" s="258">
        <v>104.44410000000001</v>
      </c>
      <c r="AX35" s="258">
        <v>103.8763</v>
      </c>
      <c r="AY35" s="258">
        <v>104.13559259</v>
      </c>
      <c r="AZ35" s="346">
        <v>104.1717</v>
      </c>
      <c r="BA35" s="346">
        <v>104.2135</v>
      </c>
      <c r="BB35" s="346">
        <v>104.2167</v>
      </c>
      <c r="BC35" s="346">
        <v>104.303</v>
      </c>
      <c r="BD35" s="346">
        <v>104.428</v>
      </c>
      <c r="BE35" s="346">
        <v>104.5719</v>
      </c>
      <c r="BF35" s="346">
        <v>104.7897</v>
      </c>
      <c r="BG35" s="346">
        <v>105.0612</v>
      </c>
      <c r="BH35" s="346">
        <v>105.458</v>
      </c>
      <c r="BI35" s="346">
        <v>105.7838</v>
      </c>
      <c r="BJ35" s="346">
        <v>106.1099</v>
      </c>
      <c r="BK35" s="346">
        <v>106.4528</v>
      </c>
      <c r="BL35" s="346">
        <v>106.7671</v>
      </c>
      <c r="BM35" s="346">
        <v>107.0694</v>
      </c>
      <c r="BN35" s="346">
        <v>107.2638</v>
      </c>
      <c r="BO35" s="346">
        <v>107.61369999999999</v>
      </c>
      <c r="BP35" s="346">
        <v>108.0234</v>
      </c>
      <c r="BQ35" s="346">
        <v>108.5455</v>
      </c>
      <c r="BR35" s="346">
        <v>109.0352</v>
      </c>
      <c r="BS35" s="346">
        <v>109.545</v>
      </c>
      <c r="BT35" s="346">
        <v>110.17619999999999</v>
      </c>
      <c r="BU35" s="346">
        <v>110.6507</v>
      </c>
      <c r="BV35" s="346">
        <v>111.06959999999999</v>
      </c>
    </row>
    <row r="36" spans="1:74" ht="11.1" customHeight="1" x14ac:dyDescent="0.2">
      <c r="A36" s="632" t="s">
        <v>1144</v>
      </c>
      <c r="B36" s="633" t="s">
        <v>1170</v>
      </c>
      <c r="C36" s="258">
        <v>98.372900000000001</v>
      </c>
      <c r="D36" s="258">
        <v>100.3715</v>
      </c>
      <c r="E36" s="258">
        <v>99.794200000000004</v>
      </c>
      <c r="F36" s="258">
        <v>100.4483</v>
      </c>
      <c r="G36" s="258">
        <v>99.360200000000006</v>
      </c>
      <c r="H36" s="258">
        <v>99.878900000000002</v>
      </c>
      <c r="I36" s="258">
        <v>98.819699999999997</v>
      </c>
      <c r="J36" s="258">
        <v>99.178299999999993</v>
      </c>
      <c r="K36" s="258">
        <v>99.325900000000004</v>
      </c>
      <c r="L36" s="258">
        <v>99.989699999999999</v>
      </c>
      <c r="M36" s="258">
        <v>101.2732</v>
      </c>
      <c r="N36" s="258">
        <v>103.1874</v>
      </c>
      <c r="O36" s="258">
        <v>102.511</v>
      </c>
      <c r="P36" s="258">
        <v>104.8355</v>
      </c>
      <c r="Q36" s="258">
        <v>104.96510000000001</v>
      </c>
      <c r="R36" s="258">
        <v>102.7518</v>
      </c>
      <c r="S36" s="258">
        <v>104.5141</v>
      </c>
      <c r="T36" s="258">
        <v>104.53270000000001</v>
      </c>
      <c r="U36" s="258">
        <v>104.1947</v>
      </c>
      <c r="V36" s="258">
        <v>104.5189</v>
      </c>
      <c r="W36" s="258">
        <v>104.86499999999999</v>
      </c>
      <c r="X36" s="258">
        <v>105.2718</v>
      </c>
      <c r="Y36" s="258">
        <v>106.3622</v>
      </c>
      <c r="Z36" s="258">
        <v>103.75579999999999</v>
      </c>
      <c r="AA36" s="258">
        <v>104.6463</v>
      </c>
      <c r="AB36" s="258">
        <v>104.57470000000001</v>
      </c>
      <c r="AC36" s="258">
        <v>106.1079</v>
      </c>
      <c r="AD36" s="258">
        <v>106.69240000000001</v>
      </c>
      <c r="AE36" s="258">
        <v>107.82980000000001</v>
      </c>
      <c r="AF36" s="258">
        <v>108.8588</v>
      </c>
      <c r="AG36" s="258">
        <v>110.3771</v>
      </c>
      <c r="AH36" s="258">
        <v>110.4037</v>
      </c>
      <c r="AI36" s="258">
        <v>110.8955</v>
      </c>
      <c r="AJ36" s="258">
        <v>110.2843</v>
      </c>
      <c r="AK36" s="258">
        <v>110.10299999999999</v>
      </c>
      <c r="AL36" s="258">
        <v>111.4027</v>
      </c>
      <c r="AM36" s="258">
        <v>112.125</v>
      </c>
      <c r="AN36" s="258">
        <v>111.5384</v>
      </c>
      <c r="AO36" s="258">
        <v>110.2153</v>
      </c>
      <c r="AP36" s="258">
        <v>111.185</v>
      </c>
      <c r="AQ36" s="258">
        <v>110.8746</v>
      </c>
      <c r="AR36" s="258">
        <v>111.21980000000001</v>
      </c>
      <c r="AS36" s="258">
        <v>111.67749999999999</v>
      </c>
      <c r="AT36" s="258">
        <v>112.9969</v>
      </c>
      <c r="AU36" s="258">
        <v>111.8537</v>
      </c>
      <c r="AV36" s="258">
        <v>115.05159999999999</v>
      </c>
      <c r="AW36" s="258">
        <v>116.53440000000001</v>
      </c>
      <c r="AX36" s="258">
        <v>117.1788</v>
      </c>
      <c r="AY36" s="258">
        <v>116.27957037</v>
      </c>
      <c r="AZ36" s="346">
        <v>116.3578</v>
      </c>
      <c r="BA36" s="346">
        <v>116.4755</v>
      </c>
      <c r="BB36" s="346">
        <v>116.6369</v>
      </c>
      <c r="BC36" s="346">
        <v>116.8305</v>
      </c>
      <c r="BD36" s="346">
        <v>117.06059999999999</v>
      </c>
      <c r="BE36" s="346">
        <v>117.3004</v>
      </c>
      <c r="BF36" s="346">
        <v>117.6232</v>
      </c>
      <c r="BG36" s="346">
        <v>118.0025</v>
      </c>
      <c r="BH36" s="346">
        <v>118.49939999999999</v>
      </c>
      <c r="BI36" s="346">
        <v>118.9455</v>
      </c>
      <c r="BJ36" s="346">
        <v>119.4021</v>
      </c>
      <c r="BK36" s="346">
        <v>119.8984</v>
      </c>
      <c r="BL36" s="346">
        <v>120.354</v>
      </c>
      <c r="BM36" s="346">
        <v>120.79819999999999</v>
      </c>
      <c r="BN36" s="346">
        <v>121.18389999999999</v>
      </c>
      <c r="BO36" s="346">
        <v>121.64060000000001</v>
      </c>
      <c r="BP36" s="346">
        <v>122.1211</v>
      </c>
      <c r="BQ36" s="346">
        <v>122.6709</v>
      </c>
      <c r="BR36" s="346">
        <v>123.1651</v>
      </c>
      <c r="BS36" s="346">
        <v>123.64919999999999</v>
      </c>
      <c r="BT36" s="346">
        <v>124.1497</v>
      </c>
      <c r="BU36" s="346">
        <v>124.5936</v>
      </c>
      <c r="BV36" s="346">
        <v>125.0076</v>
      </c>
    </row>
    <row r="37" spans="1:74" ht="11.1" customHeight="1" x14ac:dyDescent="0.2">
      <c r="A37" s="632" t="s">
        <v>1145</v>
      </c>
      <c r="B37" s="633" t="s">
        <v>1171</v>
      </c>
      <c r="C37" s="258">
        <v>103.4046</v>
      </c>
      <c r="D37" s="258">
        <v>104.2608</v>
      </c>
      <c r="E37" s="258">
        <v>100.59520000000001</v>
      </c>
      <c r="F37" s="258">
        <v>101.8156</v>
      </c>
      <c r="G37" s="258">
        <v>99.691699999999997</v>
      </c>
      <c r="H37" s="258">
        <v>98.265699999999995</v>
      </c>
      <c r="I37" s="258">
        <v>99.322299999999998</v>
      </c>
      <c r="J37" s="258">
        <v>99.937899999999999</v>
      </c>
      <c r="K37" s="258">
        <v>95.749399999999994</v>
      </c>
      <c r="L37" s="258">
        <v>96.201400000000007</v>
      </c>
      <c r="M37" s="258">
        <v>99.680499999999995</v>
      </c>
      <c r="N37" s="258">
        <v>101.0748</v>
      </c>
      <c r="O37" s="258">
        <v>102.3476</v>
      </c>
      <c r="P37" s="258">
        <v>101.79600000000001</v>
      </c>
      <c r="Q37" s="258">
        <v>101.9058</v>
      </c>
      <c r="R37" s="258">
        <v>101.3929</v>
      </c>
      <c r="S37" s="258">
        <v>102.06100000000001</v>
      </c>
      <c r="T37" s="258">
        <v>101.32850000000001</v>
      </c>
      <c r="U37" s="258">
        <v>103.01609999999999</v>
      </c>
      <c r="V37" s="258">
        <v>102.8734</v>
      </c>
      <c r="W37" s="258">
        <v>103.0774</v>
      </c>
      <c r="X37" s="258">
        <v>105.2587</v>
      </c>
      <c r="Y37" s="258">
        <v>103.9901</v>
      </c>
      <c r="Z37" s="258">
        <v>104.05929999999999</v>
      </c>
      <c r="AA37" s="258">
        <v>101.79649999999999</v>
      </c>
      <c r="AB37" s="258">
        <v>103.7449</v>
      </c>
      <c r="AC37" s="258">
        <v>104.5124</v>
      </c>
      <c r="AD37" s="258">
        <v>104.5907</v>
      </c>
      <c r="AE37" s="258">
        <v>104.7972</v>
      </c>
      <c r="AF37" s="258">
        <v>107.3539</v>
      </c>
      <c r="AG37" s="258">
        <v>107.45699999999999</v>
      </c>
      <c r="AH37" s="258">
        <v>106.7897</v>
      </c>
      <c r="AI37" s="258">
        <v>107.20180000000001</v>
      </c>
      <c r="AJ37" s="258">
        <v>106.2436</v>
      </c>
      <c r="AK37" s="258">
        <v>104.6267</v>
      </c>
      <c r="AL37" s="258">
        <v>106.1223</v>
      </c>
      <c r="AM37" s="258">
        <v>101.86109999999999</v>
      </c>
      <c r="AN37" s="258">
        <v>101.164</v>
      </c>
      <c r="AO37" s="258">
        <v>99.127300000000005</v>
      </c>
      <c r="AP37" s="258">
        <v>98.735200000000006</v>
      </c>
      <c r="AQ37" s="258">
        <v>98.856899999999996</v>
      </c>
      <c r="AR37" s="258">
        <v>102.64060000000001</v>
      </c>
      <c r="AS37" s="258">
        <v>102.1494</v>
      </c>
      <c r="AT37" s="258">
        <v>99.629800000000003</v>
      </c>
      <c r="AU37" s="258">
        <v>98.0702</v>
      </c>
      <c r="AV37" s="258">
        <v>99.734499999999997</v>
      </c>
      <c r="AW37" s="258">
        <v>98.084199999999996</v>
      </c>
      <c r="AX37" s="258">
        <v>94.647499999999994</v>
      </c>
      <c r="AY37" s="258">
        <v>96.000633332999996</v>
      </c>
      <c r="AZ37" s="346">
        <v>95.3767</v>
      </c>
      <c r="BA37" s="346">
        <v>94.824839999999995</v>
      </c>
      <c r="BB37" s="346">
        <v>94.238200000000006</v>
      </c>
      <c r="BC37" s="346">
        <v>93.910610000000005</v>
      </c>
      <c r="BD37" s="346">
        <v>93.735209999999995</v>
      </c>
      <c r="BE37" s="346">
        <v>93.703230000000005</v>
      </c>
      <c r="BF37" s="346">
        <v>93.838819999999998</v>
      </c>
      <c r="BG37" s="346">
        <v>94.133200000000002</v>
      </c>
      <c r="BH37" s="346">
        <v>94.931039999999996</v>
      </c>
      <c r="BI37" s="346">
        <v>95.284480000000002</v>
      </c>
      <c r="BJ37" s="346">
        <v>95.538210000000007</v>
      </c>
      <c r="BK37" s="346">
        <v>95.71996</v>
      </c>
      <c r="BL37" s="346">
        <v>95.753439999999998</v>
      </c>
      <c r="BM37" s="346">
        <v>95.666390000000007</v>
      </c>
      <c r="BN37" s="346">
        <v>95.109440000000006</v>
      </c>
      <c r="BO37" s="346">
        <v>95.043379999999999</v>
      </c>
      <c r="BP37" s="346">
        <v>95.118840000000006</v>
      </c>
      <c r="BQ37" s="346">
        <v>95.550820000000002</v>
      </c>
      <c r="BR37" s="346">
        <v>95.748059999999995</v>
      </c>
      <c r="BS37" s="346">
        <v>95.925569999999993</v>
      </c>
      <c r="BT37" s="346">
        <v>96.182789999999997</v>
      </c>
      <c r="BU37" s="346">
        <v>96.246260000000007</v>
      </c>
      <c r="BV37" s="346">
        <v>96.215429999999998</v>
      </c>
    </row>
    <row r="38" spans="1:74" ht="11.1" customHeight="1" x14ac:dyDescent="0.2">
      <c r="A38" s="325" t="s">
        <v>1135</v>
      </c>
      <c r="B38" s="41" t="s">
        <v>1172</v>
      </c>
      <c r="C38" s="258">
        <v>100.88204707</v>
      </c>
      <c r="D38" s="258">
        <v>101.3616883</v>
      </c>
      <c r="E38" s="258">
        <v>99.829561929999997</v>
      </c>
      <c r="F38" s="258">
        <v>100.4336323</v>
      </c>
      <c r="G38" s="258">
        <v>99.310050410000002</v>
      </c>
      <c r="H38" s="258">
        <v>98.926983669999998</v>
      </c>
      <c r="I38" s="258">
        <v>99.173434850000007</v>
      </c>
      <c r="J38" s="258">
        <v>99.698307339999999</v>
      </c>
      <c r="K38" s="258">
        <v>98.840633639999993</v>
      </c>
      <c r="L38" s="258">
        <v>99.371381220000004</v>
      </c>
      <c r="M38" s="258">
        <v>100.6441823</v>
      </c>
      <c r="N38" s="258">
        <v>101.5280903</v>
      </c>
      <c r="O38" s="258">
        <v>101.90829805</v>
      </c>
      <c r="P38" s="258">
        <v>102.36623953</v>
      </c>
      <c r="Q38" s="258">
        <v>102.23732376</v>
      </c>
      <c r="R38" s="258">
        <v>101.67123707</v>
      </c>
      <c r="S38" s="258">
        <v>102.82566198000001</v>
      </c>
      <c r="T38" s="258">
        <v>102.40470279</v>
      </c>
      <c r="U38" s="258">
        <v>102.75192518</v>
      </c>
      <c r="V38" s="258">
        <v>102.77399677</v>
      </c>
      <c r="W38" s="258">
        <v>102.55512417</v>
      </c>
      <c r="X38" s="258">
        <v>103.43933683</v>
      </c>
      <c r="Y38" s="258">
        <v>103.02151005</v>
      </c>
      <c r="Z38" s="258">
        <v>102.79685148</v>
      </c>
      <c r="AA38" s="258">
        <v>102.11313088999999</v>
      </c>
      <c r="AB38" s="258">
        <v>102.53022068999999</v>
      </c>
      <c r="AC38" s="258">
        <v>103.07435295000001</v>
      </c>
      <c r="AD38" s="258">
        <v>103.86328555999999</v>
      </c>
      <c r="AE38" s="258">
        <v>103.52521</v>
      </c>
      <c r="AF38" s="258">
        <v>104.27361353000001</v>
      </c>
      <c r="AG38" s="258">
        <v>104.74821804</v>
      </c>
      <c r="AH38" s="258">
        <v>104.52258539</v>
      </c>
      <c r="AI38" s="258">
        <v>104.7654972</v>
      </c>
      <c r="AJ38" s="258">
        <v>104.2236971</v>
      </c>
      <c r="AK38" s="258">
        <v>104.32131404</v>
      </c>
      <c r="AL38" s="258">
        <v>105.26269297</v>
      </c>
      <c r="AM38" s="258">
        <v>103.92030758999999</v>
      </c>
      <c r="AN38" s="258">
        <v>103.71396254</v>
      </c>
      <c r="AO38" s="258">
        <v>103.17127809</v>
      </c>
      <c r="AP38" s="258">
        <v>103.58407506</v>
      </c>
      <c r="AQ38" s="258">
        <v>103.4199311</v>
      </c>
      <c r="AR38" s="258">
        <v>104.30537879000001</v>
      </c>
      <c r="AS38" s="258">
        <v>104.56739773</v>
      </c>
      <c r="AT38" s="258">
        <v>103.92509689000001</v>
      </c>
      <c r="AU38" s="258">
        <v>103.62178423</v>
      </c>
      <c r="AV38" s="258">
        <v>104.6268934</v>
      </c>
      <c r="AW38" s="258">
        <v>104.60292943</v>
      </c>
      <c r="AX38" s="258">
        <v>103.53285781</v>
      </c>
      <c r="AY38" s="258">
        <v>103.79268488</v>
      </c>
      <c r="AZ38" s="346">
        <v>103.6153</v>
      </c>
      <c r="BA38" s="346">
        <v>103.47</v>
      </c>
      <c r="BB38" s="346">
        <v>103.301</v>
      </c>
      <c r="BC38" s="346">
        <v>103.2617</v>
      </c>
      <c r="BD38" s="346">
        <v>103.2962</v>
      </c>
      <c r="BE38" s="346">
        <v>103.3943</v>
      </c>
      <c r="BF38" s="346">
        <v>103.5844</v>
      </c>
      <c r="BG38" s="346">
        <v>103.8562</v>
      </c>
      <c r="BH38" s="346">
        <v>104.3729</v>
      </c>
      <c r="BI38" s="346">
        <v>104.6857</v>
      </c>
      <c r="BJ38" s="346">
        <v>104.95780000000001</v>
      </c>
      <c r="BK38" s="346">
        <v>105.2054</v>
      </c>
      <c r="BL38" s="346">
        <v>105.3839</v>
      </c>
      <c r="BM38" s="346">
        <v>105.50960000000001</v>
      </c>
      <c r="BN38" s="346">
        <v>105.40260000000001</v>
      </c>
      <c r="BO38" s="346">
        <v>105.5575</v>
      </c>
      <c r="BP38" s="346">
        <v>105.7946</v>
      </c>
      <c r="BQ38" s="346">
        <v>106.22629999999999</v>
      </c>
      <c r="BR38" s="346">
        <v>106.5431</v>
      </c>
      <c r="BS38" s="346">
        <v>106.8574</v>
      </c>
      <c r="BT38" s="346">
        <v>107.2491</v>
      </c>
      <c r="BU38" s="346">
        <v>107.49890000000001</v>
      </c>
      <c r="BV38" s="346">
        <v>107.6866</v>
      </c>
    </row>
    <row r="39" spans="1:74" ht="11.1" customHeight="1" x14ac:dyDescent="0.2">
      <c r="A39" s="325" t="s">
        <v>1136</v>
      </c>
      <c r="B39" s="41" t="s">
        <v>1173</v>
      </c>
      <c r="C39" s="258">
        <v>99.528956460000003</v>
      </c>
      <c r="D39" s="258">
        <v>100.197508</v>
      </c>
      <c r="E39" s="258">
        <v>99.534995179999996</v>
      </c>
      <c r="F39" s="258">
        <v>100.05207498999999</v>
      </c>
      <c r="G39" s="258">
        <v>99.956300479999996</v>
      </c>
      <c r="H39" s="258">
        <v>99.585084300000005</v>
      </c>
      <c r="I39" s="258">
        <v>99.587099530000003</v>
      </c>
      <c r="J39" s="258">
        <v>99.805741040000001</v>
      </c>
      <c r="K39" s="258">
        <v>99.41558225</v>
      </c>
      <c r="L39" s="258">
        <v>99.907322669999999</v>
      </c>
      <c r="M39" s="258">
        <v>100.79258264000001</v>
      </c>
      <c r="N39" s="258">
        <v>101.63675245</v>
      </c>
      <c r="O39" s="258">
        <v>102.3726693</v>
      </c>
      <c r="P39" s="258">
        <v>103.20471876000001</v>
      </c>
      <c r="Q39" s="258">
        <v>102.87990597</v>
      </c>
      <c r="R39" s="258">
        <v>102.16443559</v>
      </c>
      <c r="S39" s="258">
        <v>102.72078564</v>
      </c>
      <c r="T39" s="258">
        <v>102.8171102</v>
      </c>
      <c r="U39" s="258">
        <v>102.8302747</v>
      </c>
      <c r="V39" s="258">
        <v>103.31930456000001</v>
      </c>
      <c r="W39" s="258">
        <v>103.86495527</v>
      </c>
      <c r="X39" s="258">
        <v>104.36176496</v>
      </c>
      <c r="Y39" s="258">
        <v>104.46298848000001</v>
      </c>
      <c r="Z39" s="258">
        <v>103.85591616000001</v>
      </c>
      <c r="AA39" s="258">
        <v>103.17006557000001</v>
      </c>
      <c r="AB39" s="258">
        <v>103.77167805000001</v>
      </c>
      <c r="AC39" s="258">
        <v>104.69813899</v>
      </c>
      <c r="AD39" s="258">
        <v>105.40733444999999</v>
      </c>
      <c r="AE39" s="258">
        <v>105.45960405</v>
      </c>
      <c r="AF39" s="258">
        <v>105.70283684</v>
      </c>
      <c r="AG39" s="258">
        <v>106.67266521000001</v>
      </c>
      <c r="AH39" s="258">
        <v>106.61810131999999</v>
      </c>
      <c r="AI39" s="258">
        <v>106.5330865</v>
      </c>
      <c r="AJ39" s="258">
        <v>106.56826765</v>
      </c>
      <c r="AK39" s="258">
        <v>107.07995173</v>
      </c>
      <c r="AL39" s="258">
        <v>107.76497508999999</v>
      </c>
      <c r="AM39" s="258">
        <v>106.89218089000001</v>
      </c>
      <c r="AN39" s="258">
        <v>106.70047544000001</v>
      </c>
      <c r="AO39" s="258">
        <v>106.27275655</v>
      </c>
      <c r="AP39" s="258">
        <v>106.79442923000001</v>
      </c>
      <c r="AQ39" s="258">
        <v>106.36076522</v>
      </c>
      <c r="AR39" s="258">
        <v>106.37726754000001</v>
      </c>
      <c r="AS39" s="258">
        <v>107.2892684</v>
      </c>
      <c r="AT39" s="258">
        <v>107.64700913</v>
      </c>
      <c r="AU39" s="258">
        <v>107.47144421</v>
      </c>
      <c r="AV39" s="258">
        <v>108.62648253</v>
      </c>
      <c r="AW39" s="258">
        <v>108.81961264</v>
      </c>
      <c r="AX39" s="258">
        <v>108.47548009</v>
      </c>
      <c r="AY39" s="258">
        <v>108.56796704999999</v>
      </c>
      <c r="AZ39" s="346">
        <v>108.5645</v>
      </c>
      <c r="BA39" s="346">
        <v>108.5806</v>
      </c>
      <c r="BB39" s="346">
        <v>108.5526</v>
      </c>
      <c r="BC39" s="346">
        <v>108.6559</v>
      </c>
      <c r="BD39" s="346">
        <v>108.82689999999999</v>
      </c>
      <c r="BE39" s="346">
        <v>109.07599999999999</v>
      </c>
      <c r="BF39" s="346">
        <v>109.3741</v>
      </c>
      <c r="BG39" s="346">
        <v>109.7317</v>
      </c>
      <c r="BH39" s="346">
        <v>110.2563</v>
      </c>
      <c r="BI39" s="346">
        <v>110.6523</v>
      </c>
      <c r="BJ39" s="346">
        <v>111.0274</v>
      </c>
      <c r="BK39" s="346">
        <v>111.4011</v>
      </c>
      <c r="BL39" s="346">
        <v>111.7192</v>
      </c>
      <c r="BM39" s="346">
        <v>112.00149999999999</v>
      </c>
      <c r="BN39" s="346">
        <v>112.1618</v>
      </c>
      <c r="BO39" s="346">
        <v>112.437</v>
      </c>
      <c r="BP39" s="346">
        <v>112.741</v>
      </c>
      <c r="BQ39" s="346">
        <v>113.1322</v>
      </c>
      <c r="BR39" s="346">
        <v>113.45</v>
      </c>
      <c r="BS39" s="346">
        <v>113.7529</v>
      </c>
      <c r="BT39" s="346">
        <v>114.0637</v>
      </c>
      <c r="BU39" s="346">
        <v>114.31959999999999</v>
      </c>
      <c r="BV39" s="346">
        <v>114.54340000000001</v>
      </c>
    </row>
    <row r="40" spans="1:74" ht="11.1" customHeight="1" x14ac:dyDescent="0.2">
      <c r="A40" s="325" t="s">
        <v>1137</v>
      </c>
      <c r="B40" s="41" t="s">
        <v>1174</v>
      </c>
      <c r="C40" s="258">
        <v>100.21172344999999</v>
      </c>
      <c r="D40" s="258">
        <v>100.52503780000001</v>
      </c>
      <c r="E40" s="258">
        <v>99.535346959999998</v>
      </c>
      <c r="F40" s="258">
        <v>100.21544165</v>
      </c>
      <c r="G40" s="258">
        <v>99.359046800000002</v>
      </c>
      <c r="H40" s="258">
        <v>99.360863039999998</v>
      </c>
      <c r="I40" s="258">
        <v>99.713254190000001</v>
      </c>
      <c r="J40" s="258">
        <v>99.934976340000006</v>
      </c>
      <c r="K40" s="258">
        <v>99.390030429999996</v>
      </c>
      <c r="L40" s="258">
        <v>99.698227279999998</v>
      </c>
      <c r="M40" s="258">
        <v>100.66397161</v>
      </c>
      <c r="N40" s="258">
        <v>101.39205382</v>
      </c>
      <c r="O40" s="258">
        <v>101.50521521</v>
      </c>
      <c r="P40" s="258">
        <v>101.822329</v>
      </c>
      <c r="Q40" s="258">
        <v>101.6654056</v>
      </c>
      <c r="R40" s="258">
        <v>101.36369465999999</v>
      </c>
      <c r="S40" s="258">
        <v>102.06134124</v>
      </c>
      <c r="T40" s="258">
        <v>101.81957688</v>
      </c>
      <c r="U40" s="258">
        <v>101.67589656</v>
      </c>
      <c r="V40" s="258">
        <v>102.17325361</v>
      </c>
      <c r="W40" s="258">
        <v>102.18252979</v>
      </c>
      <c r="X40" s="258">
        <v>102.86158383</v>
      </c>
      <c r="Y40" s="258">
        <v>102.66222211</v>
      </c>
      <c r="Z40" s="258">
        <v>102.6799274</v>
      </c>
      <c r="AA40" s="258">
        <v>101.77567452</v>
      </c>
      <c r="AB40" s="258">
        <v>102.59190725000001</v>
      </c>
      <c r="AC40" s="258">
        <v>103.20596933</v>
      </c>
      <c r="AD40" s="258">
        <v>103.71768138</v>
      </c>
      <c r="AE40" s="258">
        <v>103.82893369</v>
      </c>
      <c r="AF40" s="258">
        <v>104.46479149</v>
      </c>
      <c r="AG40" s="258">
        <v>105.04444088</v>
      </c>
      <c r="AH40" s="258">
        <v>104.75446094</v>
      </c>
      <c r="AI40" s="258">
        <v>105.00824229</v>
      </c>
      <c r="AJ40" s="258">
        <v>104.90419072</v>
      </c>
      <c r="AK40" s="258">
        <v>105.38913045</v>
      </c>
      <c r="AL40" s="258">
        <v>105.84751197</v>
      </c>
      <c r="AM40" s="258">
        <v>104.88631509</v>
      </c>
      <c r="AN40" s="258">
        <v>104.68826237</v>
      </c>
      <c r="AO40" s="258">
        <v>104.47044378</v>
      </c>
      <c r="AP40" s="258">
        <v>104.83640554</v>
      </c>
      <c r="AQ40" s="258">
        <v>104.93415117000001</v>
      </c>
      <c r="AR40" s="258">
        <v>105.27312341</v>
      </c>
      <c r="AS40" s="258">
        <v>106.00560212000001</v>
      </c>
      <c r="AT40" s="258">
        <v>105.38772444999999</v>
      </c>
      <c r="AU40" s="258">
        <v>105.27386591</v>
      </c>
      <c r="AV40" s="258">
        <v>105.7437549</v>
      </c>
      <c r="AW40" s="258">
        <v>105.58717485</v>
      </c>
      <c r="AX40" s="258">
        <v>104.98289832</v>
      </c>
      <c r="AY40" s="258">
        <v>105.16682487999999</v>
      </c>
      <c r="AZ40" s="346">
        <v>105.03789999999999</v>
      </c>
      <c r="BA40" s="346">
        <v>104.9131</v>
      </c>
      <c r="BB40" s="346">
        <v>104.6601</v>
      </c>
      <c r="BC40" s="346">
        <v>104.64230000000001</v>
      </c>
      <c r="BD40" s="346">
        <v>104.72750000000001</v>
      </c>
      <c r="BE40" s="346">
        <v>104.9301</v>
      </c>
      <c r="BF40" s="346">
        <v>105.21080000000001</v>
      </c>
      <c r="BG40" s="346">
        <v>105.5838</v>
      </c>
      <c r="BH40" s="346">
        <v>106.23560000000001</v>
      </c>
      <c r="BI40" s="346">
        <v>106.6536</v>
      </c>
      <c r="BJ40" s="346">
        <v>107.02419999999999</v>
      </c>
      <c r="BK40" s="346">
        <v>107.3699</v>
      </c>
      <c r="BL40" s="346">
        <v>107.6288</v>
      </c>
      <c r="BM40" s="346">
        <v>107.8235</v>
      </c>
      <c r="BN40" s="346">
        <v>107.75879999999999</v>
      </c>
      <c r="BO40" s="346">
        <v>107.9712</v>
      </c>
      <c r="BP40" s="346">
        <v>108.2654</v>
      </c>
      <c r="BQ40" s="346">
        <v>108.7499</v>
      </c>
      <c r="BR40" s="346">
        <v>109.12690000000001</v>
      </c>
      <c r="BS40" s="346">
        <v>109.5047</v>
      </c>
      <c r="BT40" s="346">
        <v>109.9785</v>
      </c>
      <c r="BU40" s="346">
        <v>110.2865</v>
      </c>
      <c r="BV40" s="346">
        <v>110.5239</v>
      </c>
    </row>
    <row r="41" spans="1:74" ht="11.1" customHeight="1" x14ac:dyDescent="0.2">
      <c r="A41" s="325" t="s">
        <v>1138</v>
      </c>
      <c r="B41" s="41" t="s">
        <v>1175</v>
      </c>
      <c r="C41" s="258">
        <v>100.34788428</v>
      </c>
      <c r="D41" s="258">
        <v>100.10246678999999</v>
      </c>
      <c r="E41" s="258">
        <v>99.472473629999996</v>
      </c>
      <c r="F41" s="258">
        <v>99.780927779999999</v>
      </c>
      <c r="G41" s="258">
        <v>98.929081080000003</v>
      </c>
      <c r="H41" s="258">
        <v>99.101220530000006</v>
      </c>
      <c r="I41" s="258">
        <v>99.273646389999996</v>
      </c>
      <c r="J41" s="258">
        <v>99.710195339999999</v>
      </c>
      <c r="K41" s="258">
        <v>99.841650029999997</v>
      </c>
      <c r="L41" s="258">
        <v>100.46832856</v>
      </c>
      <c r="M41" s="258">
        <v>101.12515008</v>
      </c>
      <c r="N41" s="258">
        <v>101.84696062</v>
      </c>
      <c r="O41" s="258">
        <v>102.37550021</v>
      </c>
      <c r="P41" s="258">
        <v>102.59897014000001</v>
      </c>
      <c r="Q41" s="258">
        <v>102.51139405000001</v>
      </c>
      <c r="R41" s="258">
        <v>102.31866699</v>
      </c>
      <c r="S41" s="258">
        <v>103.43492179</v>
      </c>
      <c r="T41" s="258">
        <v>103.31135397</v>
      </c>
      <c r="U41" s="258">
        <v>102.87152488</v>
      </c>
      <c r="V41" s="258">
        <v>103.29002097</v>
      </c>
      <c r="W41" s="258">
        <v>103.19762442</v>
      </c>
      <c r="X41" s="258">
        <v>103.91013823</v>
      </c>
      <c r="Y41" s="258">
        <v>103.49518439000001</v>
      </c>
      <c r="Z41" s="258">
        <v>103.66602073</v>
      </c>
      <c r="AA41" s="258">
        <v>102.81283479</v>
      </c>
      <c r="AB41" s="258">
        <v>103.16961322</v>
      </c>
      <c r="AC41" s="258">
        <v>103.50775648</v>
      </c>
      <c r="AD41" s="258">
        <v>104.01796021</v>
      </c>
      <c r="AE41" s="258">
        <v>103.44560786</v>
      </c>
      <c r="AF41" s="258">
        <v>103.66964104</v>
      </c>
      <c r="AG41" s="258">
        <v>104.62867534</v>
      </c>
      <c r="AH41" s="258">
        <v>104.41663862999999</v>
      </c>
      <c r="AI41" s="258">
        <v>104.36006466000001</v>
      </c>
      <c r="AJ41" s="258">
        <v>104.34188546999999</v>
      </c>
      <c r="AK41" s="258">
        <v>104.81608463000001</v>
      </c>
      <c r="AL41" s="258">
        <v>105.44508148</v>
      </c>
      <c r="AM41" s="258">
        <v>104.47053832</v>
      </c>
      <c r="AN41" s="258">
        <v>104.59706349</v>
      </c>
      <c r="AO41" s="258">
        <v>104.33790083</v>
      </c>
      <c r="AP41" s="258">
        <v>105.20567819999999</v>
      </c>
      <c r="AQ41" s="258">
        <v>105.40534551</v>
      </c>
      <c r="AR41" s="258">
        <v>105.47095727</v>
      </c>
      <c r="AS41" s="258">
        <v>105.87666837</v>
      </c>
      <c r="AT41" s="258">
        <v>105.23581138999999</v>
      </c>
      <c r="AU41" s="258">
        <v>105.53927582999999</v>
      </c>
      <c r="AV41" s="258">
        <v>106.14248203</v>
      </c>
      <c r="AW41" s="258">
        <v>106.03757845</v>
      </c>
      <c r="AX41" s="258">
        <v>105.3209696</v>
      </c>
      <c r="AY41" s="258">
        <v>105.58466016</v>
      </c>
      <c r="AZ41" s="346">
        <v>105.488</v>
      </c>
      <c r="BA41" s="346">
        <v>105.4079</v>
      </c>
      <c r="BB41" s="346">
        <v>105.25069999999999</v>
      </c>
      <c r="BC41" s="346">
        <v>105.2744</v>
      </c>
      <c r="BD41" s="346">
        <v>105.3854</v>
      </c>
      <c r="BE41" s="346">
        <v>105.5809</v>
      </c>
      <c r="BF41" s="346">
        <v>105.86799999999999</v>
      </c>
      <c r="BG41" s="346">
        <v>106.2441</v>
      </c>
      <c r="BH41" s="346">
        <v>106.8822</v>
      </c>
      <c r="BI41" s="346">
        <v>107.3068</v>
      </c>
      <c r="BJ41" s="346">
        <v>107.6908</v>
      </c>
      <c r="BK41" s="346">
        <v>108.03919999999999</v>
      </c>
      <c r="BL41" s="346">
        <v>108.3381</v>
      </c>
      <c r="BM41" s="346">
        <v>108.59269999999999</v>
      </c>
      <c r="BN41" s="346">
        <v>108.6246</v>
      </c>
      <c r="BO41" s="346">
        <v>108.92400000000001</v>
      </c>
      <c r="BP41" s="346">
        <v>109.3125</v>
      </c>
      <c r="BQ41" s="346">
        <v>109.9033</v>
      </c>
      <c r="BR41" s="346">
        <v>110.38549999999999</v>
      </c>
      <c r="BS41" s="346">
        <v>110.8721</v>
      </c>
      <c r="BT41" s="346">
        <v>111.47150000000001</v>
      </c>
      <c r="BU41" s="346">
        <v>111.8857</v>
      </c>
      <c r="BV41" s="346">
        <v>112.2231</v>
      </c>
    </row>
    <row r="42" spans="1:74" ht="11.1" customHeight="1" x14ac:dyDescent="0.2">
      <c r="A42" s="37"/>
      <c r="B42" s="41"/>
      <c r="C42" s="258"/>
      <c r="D42" s="258"/>
      <c r="E42" s="258"/>
      <c r="F42" s="258"/>
      <c r="G42" s="258"/>
      <c r="H42" s="258"/>
      <c r="I42" s="258"/>
      <c r="J42" s="258"/>
      <c r="K42" s="258"/>
      <c r="L42" s="258"/>
      <c r="M42" s="258"/>
      <c r="N42" s="258"/>
      <c r="O42" s="258"/>
      <c r="P42" s="258"/>
      <c r="Q42" s="258"/>
      <c r="R42" s="258"/>
      <c r="S42" s="258"/>
      <c r="T42" s="258"/>
      <c r="U42" s="258"/>
      <c r="V42" s="258"/>
      <c r="W42" s="258"/>
      <c r="X42" s="258"/>
      <c r="Y42" s="258"/>
      <c r="Z42" s="258"/>
      <c r="AA42" s="258"/>
      <c r="AB42" s="258"/>
      <c r="AC42" s="258"/>
      <c r="AD42" s="258"/>
      <c r="AE42" s="258"/>
      <c r="AF42" s="258"/>
      <c r="AG42" s="258"/>
      <c r="AH42" s="258"/>
      <c r="AI42" s="258"/>
      <c r="AJ42" s="258"/>
      <c r="AK42" s="258"/>
      <c r="AL42" s="258"/>
      <c r="AM42" s="258"/>
      <c r="AN42" s="258"/>
      <c r="AO42" s="258"/>
      <c r="AP42" s="258"/>
      <c r="AQ42" s="258"/>
      <c r="AR42" s="258"/>
      <c r="AS42" s="258"/>
      <c r="AT42" s="258"/>
      <c r="AU42" s="258"/>
      <c r="AV42" s="258"/>
      <c r="AW42" s="258"/>
      <c r="AX42" s="258"/>
      <c r="AY42" s="258"/>
      <c r="AZ42" s="346"/>
      <c r="BA42" s="346"/>
      <c r="BB42" s="346"/>
      <c r="BC42" s="346"/>
      <c r="BD42" s="346"/>
      <c r="BE42" s="346"/>
      <c r="BF42" s="346"/>
      <c r="BG42" s="346"/>
      <c r="BH42" s="346"/>
      <c r="BI42" s="346"/>
      <c r="BJ42" s="346"/>
      <c r="BK42" s="346"/>
      <c r="BL42" s="346"/>
      <c r="BM42" s="346"/>
      <c r="BN42" s="346"/>
      <c r="BO42" s="346"/>
      <c r="BP42" s="346"/>
      <c r="BQ42" s="346"/>
      <c r="BR42" s="346"/>
      <c r="BS42" s="346"/>
      <c r="BT42" s="346"/>
      <c r="BU42" s="346"/>
      <c r="BV42" s="346"/>
    </row>
    <row r="43" spans="1:74" ht="11.1" customHeight="1" x14ac:dyDescent="0.2">
      <c r="A43" s="140"/>
      <c r="B43" s="144" t="s">
        <v>21</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329"/>
      <c r="BA43" s="329"/>
      <c r="BB43" s="329"/>
      <c r="BC43" s="329"/>
      <c r="BD43" s="329"/>
      <c r="BE43" s="329"/>
      <c r="BF43" s="329"/>
      <c r="BG43" s="329"/>
      <c r="BH43" s="329"/>
      <c r="BI43" s="329"/>
      <c r="BJ43" s="329"/>
      <c r="BK43" s="329"/>
      <c r="BL43" s="329"/>
      <c r="BM43" s="329"/>
      <c r="BN43" s="329"/>
      <c r="BO43" s="329"/>
      <c r="BP43" s="329"/>
      <c r="BQ43" s="329"/>
      <c r="BR43" s="329"/>
      <c r="BS43" s="329"/>
      <c r="BT43" s="329"/>
      <c r="BU43" s="329"/>
      <c r="BV43" s="329"/>
    </row>
    <row r="44" spans="1:74" ht="11.1" customHeight="1" x14ac:dyDescent="0.2">
      <c r="A44" s="134"/>
      <c r="B44" s="139" t="s">
        <v>1133</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244"/>
      <c r="AZ44" s="357"/>
      <c r="BA44" s="357"/>
      <c r="BB44" s="357"/>
      <c r="BC44" s="357"/>
      <c r="BD44" s="357"/>
      <c r="BE44" s="357"/>
      <c r="BF44" s="357"/>
      <c r="BG44" s="357"/>
      <c r="BH44" s="357"/>
      <c r="BI44" s="357"/>
      <c r="BJ44" s="357"/>
      <c r="BK44" s="357"/>
      <c r="BL44" s="357"/>
      <c r="BM44" s="357"/>
      <c r="BN44" s="357"/>
      <c r="BO44" s="357"/>
      <c r="BP44" s="357"/>
      <c r="BQ44" s="357"/>
      <c r="BR44" s="357"/>
      <c r="BS44" s="357"/>
      <c r="BT44" s="357"/>
      <c r="BU44" s="357"/>
      <c r="BV44" s="357"/>
    </row>
    <row r="45" spans="1:74" ht="11.1" customHeight="1" x14ac:dyDescent="0.2">
      <c r="A45" s="140" t="s">
        <v>743</v>
      </c>
      <c r="B45" s="209" t="s">
        <v>618</v>
      </c>
      <c r="C45" s="214">
        <v>2.27759</v>
      </c>
      <c r="D45" s="214">
        <v>2.2828499999999998</v>
      </c>
      <c r="E45" s="214">
        <v>2.2886600000000001</v>
      </c>
      <c r="F45" s="214">
        <v>2.2917200000000002</v>
      </c>
      <c r="G45" s="214">
        <v>2.2878500000000002</v>
      </c>
      <c r="H45" s="214">
        <v>2.28626</v>
      </c>
      <c r="I45" s="214">
        <v>2.2858399999999999</v>
      </c>
      <c r="J45" s="214">
        <v>2.2991100000000002</v>
      </c>
      <c r="K45" s="214">
        <v>2.3110400000000002</v>
      </c>
      <c r="L45" s="214">
        <v>2.3174100000000002</v>
      </c>
      <c r="M45" s="214">
        <v>2.31202</v>
      </c>
      <c r="N45" s="214">
        <v>2.3116500000000002</v>
      </c>
      <c r="O45" s="214">
        <v>2.3144399999999998</v>
      </c>
      <c r="P45" s="214">
        <v>2.32803</v>
      </c>
      <c r="Q45" s="214">
        <v>2.3224499999999999</v>
      </c>
      <c r="R45" s="214">
        <v>2.3167200000000001</v>
      </c>
      <c r="S45" s="214">
        <v>2.3199000000000001</v>
      </c>
      <c r="T45" s="214">
        <v>2.3258299999999998</v>
      </c>
      <c r="U45" s="214">
        <v>2.3298000000000001</v>
      </c>
      <c r="V45" s="214">
        <v>2.33413</v>
      </c>
      <c r="W45" s="214">
        <v>2.3377300000000001</v>
      </c>
      <c r="X45" s="214">
        <v>2.3390300000000002</v>
      </c>
      <c r="Y45" s="214">
        <v>2.3403800000000001</v>
      </c>
      <c r="Z45" s="214">
        <v>2.3469699999999998</v>
      </c>
      <c r="AA45" s="214">
        <v>2.35128</v>
      </c>
      <c r="AB45" s="214">
        <v>2.3535599999999999</v>
      </c>
      <c r="AC45" s="214">
        <v>2.3578999999999999</v>
      </c>
      <c r="AD45" s="214">
        <v>2.3624000000000001</v>
      </c>
      <c r="AE45" s="214">
        <v>2.3694999999999999</v>
      </c>
      <c r="AF45" s="214">
        <v>2.3734799999999998</v>
      </c>
      <c r="AG45" s="214">
        <v>2.3759600000000001</v>
      </c>
      <c r="AH45" s="214">
        <v>2.3740899999999998</v>
      </c>
      <c r="AI45" s="214">
        <v>2.3762599999999998</v>
      </c>
      <c r="AJ45" s="214">
        <v>2.3775300000000001</v>
      </c>
      <c r="AK45" s="214">
        <v>2.3706700000000001</v>
      </c>
      <c r="AL45" s="214">
        <v>2.3628399999999998</v>
      </c>
      <c r="AM45" s="214">
        <v>2.3467699999999998</v>
      </c>
      <c r="AN45" s="214">
        <v>2.3518599999999998</v>
      </c>
      <c r="AO45" s="214">
        <v>2.3574000000000002</v>
      </c>
      <c r="AP45" s="214">
        <v>2.35982</v>
      </c>
      <c r="AQ45" s="214">
        <v>2.3703099999999999</v>
      </c>
      <c r="AR45" s="214">
        <v>2.3778600000000001</v>
      </c>
      <c r="AS45" s="214">
        <v>2.3809900000000002</v>
      </c>
      <c r="AT45" s="214">
        <v>2.3793099999999998</v>
      </c>
      <c r="AU45" s="214">
        <v>2.3756599999999999</v>
      </c>
      <c r="AV45" s="214">
        <v>2.38042</v>
      </c>
      <c r="AW45" s="214">
        <v>2.3811100000000001</v>
      </c>
      <c r="AX45" s="214">
        <v>2.3830253579999998</v>
      </c>
      <c r="AY45" s="214">
        <v>2.3834302592999999</v>
      </c>
      <c r="AZ45" s="355">
        <v>2.3849480000000001</v>
      </c>
      <c r="BA45" s="355">
        <v>2.3869340000000001</v>
      </c>
      <c r="BB45" s="355">
        <v>2.38951</v>
      </c>
      <c r="BC45" s="355">
        <v>2.3923380000000001</v>
      </c>
      <c r="BD45" s="355">
        <v>2.3955410000000001</v>
      </c>
      <c r="BE45" s="355">
        <v>2.3991400000000001</v>
      </c>
      <c r="BF45" s="355">
        <v>2.403076</v>
      </c>
      <c r="BG45" s="355">
        <v>2.4073709999999999</v>
      </c>
      <c r="BH45" s="355">
        <v>2.4121060000000001</v>
      </c>
      <c r="BI45" s="355">
        <v>2.4170579999999999</v>
      </c>
      <c r="BJ45" s="355">
        <v>2.422307</v>
      </c>
      <c r="BK45" s="355">
        <v>2.4287610000000002</v>
      </c>
      <c r="BL45" s="355">
        <v>2.433926</v>
      </c>
      <c r="BM45" s="355">
        <v>2.4387099999999999</v>
      </c>
      <c r="BN45" s="355">
        <v>2.4424830000000002</v>
      </c>
      <c r="BO45" s="355">
        <v>2.4469750000000001</v>
      </c>
      <c r="BP45" s="355">
        <v>2.4515570000000002</v>
      </c>
      <c r="BQ45" s="355">
        <v>2.4557500000000001</v>
      </c>
      <c r="BR45" s="355">
        <v>2.4608729999999999</v>
      </c>
      <c r="BS45" s="355">
        <v>2.4664459999999999</v>
      </c>
      <c r="BT45" s="355">
        <v>2.4734600000000002</v>
      </c>
      <c r="BU45" s="355">
        <v>2.4791889999999999</v>
      </c>
      <c r="BV45" s="355">
        <v>2.4846240000000002</v>
      </c>
    </row>
    <row r="46" spans="1:74" ht="11.1" customHeight="1" x14ac:dyDescent="0.2">
      <c r="A46" s="145"/>
      <c r="B46" s="139" t="s">
        <v>22</v>
      </c>
      <c r="C46" s="219"/>
      <c r="D46" s="219"/>
      <c r="E46" s="219"/>
      <c r="F46" s="219"/>
      <c r="G46" s="219"/>
      <c r="H46" s="219"/>
      <c r="I46" s="219"/>
      <c r="J46" s="219"/>
      <c r="K46" s="219"/>
      <c r="L46" s="219"/>
      <c r="M46" s="219"/>
      <c r="N46" s="219"/>
      <c r="O46" s="219"/>
      <c r="P46" s="219"/>
      <c r="Q46" s="219"/>
      <c r="R46" s="219"/>
      <c r="S46" s="219"/>
      <c r="T46" s="219"/>
      <c r="U46" s="219"/>
      <c r="V46" s="219"/>
      <c r="W46" s="219"/>
      <c r="X46" s="219"/>
      <c r="Y46" s="219"/>
      <c r="Z46" s="219"/>
      <c r="AA46" s="219"/>
      <c r="AB46" s="219"/>
      <c r="AC46" s="219"/>
      <c r="AD46" s="219"/>
      <c r="AE46" s="219"/>
      <c r="AF46" s="219"/>
      <c r="AG46" s="219"/>
      <c r="AH46" s="219"/>
      <c r="AI46" s="219"/>
      <c r="AJ46" s="219"/>
      <c r="AK46" s="219"/>
      <c r="AL46" s="219"/>
      <c r="AM46" s="219"/>
      <c r="AN46" s="219"/>
      <c r="AO46" s="219"/>
      <c r="AP46" s="219"/>
      <c r="AQ46" s="219"/>
      <c r="AR46" s="219"/>
      <c r="AS46" s="219"/>
      <c r="AT46" s="219"/>
      <c r="AU46" s="219"/>
      <c r="AV46" s="219"/>
      <c r="AW46" s="219"/>
      <c r="AX46" s="219"/>
      <c r="AY46" s="219"/>
      <c r="AZ46" s="332"/>
      <c r="BA46" s="332"/>
      <c r="BB46" s="332"/>
      <c r="BC46" s="332"/>
      <c r="BD46" s="332"/>
      <c r="BE46" s="332"/>
      <c r="BF46" s="332"/>
      <c r="BG46" s="332"/>
      <c r="BH46" s="332"/>
      <c r="BI46" s="332"/>
      <c r="BJ46" s="332"/>
      <c r="BK46" s="332"/>
      <c r="BL46" s="332"/>
      <c r="BM46" s="332"/>
      <c r="BN46" s="332"/>
      <c r="BO46" s="332"/>
      <c r="BP46" s="332"/>
      <c r="BQ46" s="332"/>
      <c r="BR46" s="332"/>
      <c r="BS46" s="332"/>
      <c r="BT46" s="332"/>
      <c r="BU46" s="332"/>
      <c r="BV46" s="332"/>
    </row>
    <row r="47" spans="1:74" ht="11.1" customHeight="1" x14ac:dyDescent="0.2">
      <c r="A47" s="140" t="s">
        <v>742</v>
      </c>
      <c r="B47" s="209" t="s">
        <v>619</v>
      </c>
      <c r="C47" s="214">
        <v>2.03071621</v>
      </c>
      <c r="D47" s="214">
        <v>2.0280848975999999</v>
      </c>
      <c r="E47" s="214">
        <v>2.0227702733999999</v>
      </c>
      <c r="F47" s="214">
        <v>2.0057943678000001</v>
      </c>
      <c r="G47" s="214">
        <v>2.0018465974000001</v>
      </c>
      <c r="H47" s="214">
        <v>2.0019489926</v>
      </c>
      <c r="I47" s="214">
        <v>2.0095799658</v>
      </c>
      <c r="J47" s="214">
        <v>2.0151738827000001</v>
      </c>
      <c r="K47" s="214">
        <v>2.0222091557000001</v>
      </c>
      <c r="L47" s="214">
        <v>2.0365734206999999</v>
      </c>
      <c r="M47" s="214">
        <v>2.0420756791999999</v>
      </c>
      <c r="N47" s="214">
        <v>2.0446035671999998</v>
      </c>
      <c r="O47" s="214">
        <v>2.0420467365000001</v>
      </c>
      <c r="P47" s="214">
        <v>2.0402086442999998</v>
      </c>
      <c r="Q47" s="214">
        <v>2.0369789424999998</v>
      </c>
      <c r="R47" s="214">
        <v>2.0272561254000001</v>
      </c>
      <c r="S47" s="214">
        <v>2.0250693337999999</v>
      </c>
      <c r="T47" s="214">
        <v>2.0253170621000001</v>
      </c>
      <c r="U47" s="214">
        <v>2.0320173972000002</v>
      </c>
      <c r="V47" s="214">
        <v>2.0341205998</v>
      </c>
      <c r="W47" s="214">
        <v>2.0356447568</v>
      </c>
      <c r="X47" s="214">
        <v>2.0330151764000002</v>
      </c>
      <c r="Y47" s="214">
        <v>2.0360622613000001</v>
      </c>
      <c r="Z47" s="214">
        <v>2.0412113194999999</v>
      </c>
      <c r="AA47" s="214">
        <v>2.0530299762999999</v>
      </c>
      <c r="AB47" s="214">
        <v>2.0589572622999999</v>
      </c>
      <c r="AC47" s="214">
        <v>2.0635608027000001</v>
      </c>
      <c r="AD47" s="214">
        <v>2.0672625538</v>
      </c>
      <c r="AE47" s="214">
        <v>2.0689021358000002</v>
      </c>
      <c r="AF47" s="214">
        <v>2.0689015047999999</v>
      </c>
      <c r="AG47" s="214">
        <v>2.0705038143999999</v>
      </c>
      <c r="AH47" s="214">
        <v>2.0647903927</v>
      </c>
      <c r="AI47" s="214">
        <v>2.0550043930999999</v>
      </c>
      <c r="AJ47" s="214">
        <v>2.0448521020000001</v>
      </c>
      <c r="AK47" s="214">
        <v>2.0241412316999998</v>
      </c>
      <c r="AL47" s="214">
        <v>1.9965780687000001</v>
      </c>
      <c r="AM47" s="214">
        <v>1.9378321859000001</v>
      </c>
      <c r="AN47" s="214">
        <v>1.9148122574999999</v>
      </c>
      <c r="AO47" s="214">
        <v>1.9031878565</v>
      </c>
      <c r="AP47" s="214">
        <v>1.9192257455999999</v>
      </c>
      <c r="AQ47" s="214">
        <v>1.9181923274999999</v>
      </c>
      <c r="AR47" s="214">
        <v>1.9163543649000001</v>
      </c>
      <c r="AS47" s="214">
        <v>1.9169083321</v>
      </c>
      <c r="AT47" s="214">
        <v>1.9110639247000001</v>
      </c>
      <c r="AU47" s="214">
        <v>1.9020176168</v>
      </c>
      <c r="AV47" s="214">
        <v>1.8800921156999999</v>
      </c>
      <c r="AW47" s="214">
        <v>1.8718999769</v>
      </c>
      <c r="AX47" s="214">
        <v>1.8677639075000001</v>
      </c>
      <c r="AY47" s="214">
        <v>1.8721145185000001</v>
      </c>
      <c r="AZ47" s="355">
        <v>1.872768</v>
      </c>
      <c r="BA47" s="355">
        <v>1.8741540000000001</v>
      </c>
      <c r="BB47" s="355">
        <v>1.876717</v>
      </c>
      <c r="BC47" s="355">
        <v>1.879237</v>
      </c>
      <c r="BD47" s="355">
        <v>1.8821559999999999</v>
      </c>
      <c r="BE47" s="355">
        <v>1.885632</v>
      </c>
      <c r="BF47" s="355">
        <v>1.889235</v>
      </c>
      <c r="BG47" s="355">
        <v>1.8931199999999999</v>
      </c>
      <c r="BH47" s="355">
        <v>1.8959980000000001</v>
      </c>
      <c r="BI47" s="355">
        <v>1.9014180000000001</v>
      </c>
      <c r="BJ47" s="355">
        <v>1.9080889999999999</v>
      </c>
      <c r="BK47" s="355">
        <v>1.9201870000000001</v>
      </c>
      <c r="BL47" s="355">
        <v>1.9262269999999999</v>
      </c>
      <c r="BM47" s="355">
        <v>1.9303859999999999</v>
      </c>
      <c r="BN47" s="355">
        <v>1.929111</v>
      </c>
      <c r="BO47" s="355">
        <v>1.9321699999999999</v>
      </c>
      <c r="BP47" s="355">
        <v>1.9360120000000001</v>
      </c>
      <c r="BQ47" s="355">
        <v>1.9404170000000001</v>
      </c>
      <c r="BR47" s="355">
        <v>1.945989</v>
      </c>
      <c r="BS47" s="355">
        <v>1.9525090000000001</v>
      </c>
      <c r="BT47" s="355">
        <v>1.9626399999999999</v>
      </c>
      <c r="BU47" s="355">
        <v>1.9690589999999999</v>
      </c>
      <c r="BV47" s="355">
        <v>1.9744280000000001</v>
      </c>
    </row>
    <row r="48" spans="1:74" ht="11.1" customHeight="1" x14ac:dyDescent="0.2">
      <c r="A48" s="134"/>
      <c r="B48" s="139" t="s">
        <v>904</v>
      </c>
      <c r="C48" s="244"/>
      <c r="D48" s="244"/>
      <c r="E48" s="244"/>
      <c r="F48" s="244"/>
      <c r="G48" s="244"/>
      <c r="H48" s="244"/>
      <c r="I48" s="244"/>
      <c r="J48" s="244"/>
      <c r="K48" s="244"/>
      <c r="L48" s="244"/>
      <c r="M48" s="244"/>
      <c r="N48" s="244"/>
      <c r="O48" s="244"/>
      <c r="P48" s="244"/>
      <c r="Q48" s="244"/>
      <c r="R48" s="244"/>
      <c r="S48" s="244"/>
      <c r="T48" s="244"/>
      <c r="U48" s="244"/>
      <c r="V48" s="244"/>
      <c r="W48" s="244"/>
      <c r="X48" s="244"/>
      <c r="Y48" s="244"/>
      <c r="Z48" s="244"/>
      <c r="AA48" s="244"/>
      <c r="AB48" s="244"/>
      <c r="AC48" s="244"/>
      <c r="AD48" s="244"/>
      <c r="AE48" s="244"/>
      <c r="AF48" s="244"/>
      <c r="AG48" s="244"/>
      <c r="AH48" s="244"/>
      <c r="AI48" s="244"/>
      <c r="AJ48" s="244"/>
      <c r="AK48" s="244"/>
      <c r="AL48" s="244"/>
      <c r="AM48" s="244"/>
      <c r="AN48" s="244"/>
      <c r="AO48" s="244"/>
      <c r="AP48" s="244"/>
      <c r="AQ48" s="244"/>
      <c r="AR48" s="244"/>
      <c r="AS48" s="244"/>
      <c r="AT48" s="244"/>
      <c r="AU48" s="244"/>
      <c r="AV48" s="244"/>
      <c r="AW48" s="244"/>
      <c r="AX48" s="244"/>
      <c r="AY48" s="244"/>
      <c r="AZ48" s="357"/>
      <c r="BA48" s="357"/>
      <c r="BB48" s="357"/>
      <c r="BC48" s="357"/>
      <c r="BD48" s="357"/>
      <c r="BE48" s="357"/>
      <c r="BF48" s="357"/>
      <c r="BG48" s="357"/>
      <c r="BH48" s="357"/>
      <c r="BI48" s="357"/>
      <c r="BJ48" s="357"/>
      <c r="BK48" s="357"/>
      <c r="BL48" s="357"/>
      <c r="BM48" s="357"/>
      <c r="BN48" s="357"/>
      <c r="BO48" s="357"/>
      <c r="BP48" s="357"/>
      <c r="BQ48" s="357"/>
      <c r="BR48" s="357"/>
      <c r="BS48" s="357"/>
      <c r="BT48" s="357"/>
      <c r="BU48" s="357"/>
      <c r="BV48" s="357"/>
    </row>
    <row r="49" spans="1:74" ht="11.1" customHeight="1" x14ac:dyDescent="0.2">
      <c r="A49" s="140" t="s">
        <v>744</v>
      </c>
      <c r="B49" s="209" t="s">
        <v>619</v>
      </c>
      <c r="C49" s="214">
        <v>2.95</v>
      </c>
      <c r="D49" s="214">
        <v>3.0670000000000002</v>
      </c>
      <c r="E49" s="214">
        <v>3.2429999999999999</v>
      </c>
      <c r="F49" s="214">
        <v>3.27</v>
      </c>
      <c r="G49" s="214">
        <v>3.1309999999999998</v>
      </c>
      <c r="H49" s="214">
        <v>2.9169999999999998</v>
      </c>
      <c r="I49" s="214">
        <v>2.863</v>
      </c>
      <c r="J49" s="214">
        <v>3.097</v>
      </c>
      <c r="K49" s="214">
        <v>3.278</v>
      </c>
      <c r="L49" s="214">
        <v>3.2080000000000002</v>
      </c>
      <c r="M49" s="214">
        <v>2.9239999999999999</v>
      </c>
      <c r="N49" s="214">
        <v>2.8330000000000002</v>
      </c>
      <c r="O49" s="214">
        <v>2.8759999999999999</v>
      </c>
      <c r="P49" s="214">
        <v>3.113</v>
      </c>
      <c r="Q49" s="214">
        <v>3.0379999999999998</v>
      </c>
      <c r="R49" s="214">
        <v>2.976</v>
      </c>
      <c r="S49" s="214">
        <v>2.9609999999999999</v>
      </c>
      <c r="T49" s="214">
        <v>2.9420000000000002</v>
      </c>
      <c r="U49" s="214">
        <v>2.944</v>
      </c>
      <c r="V49" s="214">
        <v>3.0129999999999999</v>
      </c>
      <c r="W49" s="214">
        <v>3.0070000000000001</v>
      </c>
      <c r="X49" s="214">
        <v>2.9079999999999999</v>
      </c>
      <c r="Y49" s="214">
        <v>2.7789999999999999</v>
      </c>
      <c r="Z49" s="214">
        <v>2.8079999999999998</v>
      </c>
      <c r="AA49" s="214">
        <v>2.8180000000000001</v>
      </c>
      <c r="AB49" s="214">
        <v>2.871</v>
      </c>
      <c r="AC49" s="214">
        <v>2.9409999999999998</v>
      </c>
      <c r="AD49" s="214">
        <v>3.0110000000000001</v>
      </c>
      <c r="AE49" s="214">
        <v>2.9860000000000002</v>
      </c>
      <c r="AF49" s="214">
        <v>2.9830000000000001</v>
      </c>
      <c r="AG49" s="214">
        <v>2.9409999999999998</v>
      </c>
      <c r="AH49" s="214">
        <v>2.9169999999999998</v>
      </c>
      <c r="AI49" s="214">
        <v>2.851</v>
      </c>
      <c r="AJ49" s="214">
        <v>2.6019999999999999</v>
      </c>
      <c r="AK49" s="214">
        <v>2.4020000000000001</v>
      </c>
      <c r="AL49" s="214">
        <v>2.0409999999999999</v>
      </c>
      <c r="AM49" s="214">
        <v>1.627</v>
      </c>
      <c r="AN49" s="214">
        <v>1.6950000000000001</v>
      </c>
      <c r="AO49" s="214">
        <v>1.819</v>
      </c>
      <c r="AP49" s="214">
        <v>1.7829999999999999</v>
      </c>
      <c r="AQ49" s="214">
        <v>2.0339999999999998</v>
      </c>
      <c r="AR49" s="214">
        <v>2.048</v>
      </c>
      <c r="AS49" s="214">
        <v>2.0139999999999998</v>
      </c>
      <c r="AT49" s="214">
        <v>1.8859999999999999</v>
      </c>
      <c r="AU49" s="214">
        <v>1.6359999999999999</v>
      </c>
      <c r="AV49" s="214">
        <v>1.6180000000000001</v>
      </c>
      <c r="AW49" s="214">
        <v>1.569</v>
      </c>
      <c r="AX49" s="214">
        <v>1.397241</v>
      </c>
      <c r="AY49" s="214">
        <v>1.2380530000000001</v>
      </c>
      <c r="AZ49" s="355">
        <v>1.2245360000000001</v>
      </c>
      <c r="BA49" s="355">
        <v>1.2521690000000001</v>
      </c>
      <c r="BB49" s="355">
        <v>1.2988440000000001</v>
      </c>
      <c r="BC49" s="355">
        <v>1.335858</v>
      </c>
      <c r="BD49" s="355">
        <v>1.3678920000000001</v>
      </c>
      <c r="BE49" s="355">
        <v>1.380719</v>
      </c>
      <c r="BF49" s="355">
        <v>1.4124289999999999</v>
      </c>
      <c r="BG49" s="355">
        <v>1.3933249999999999</v>
      </c>
      <c r="BH49" s="355">
        <v>1.381143</v>
      </c>
      <c r="BI49" s="355">
        <v>1.395103</v>
      </c>
      <c r="BJ49" s="355">
        <v>1.3955630000000001</v>
      </c>
      <c r="BK49" s="355">
        <v>1.399734</v>
      </c>
      <c r="BL49" s="355">
        <v>1.432353</v>
      </c>
      <c r="BM49" s="355">
        <v>1.4978990000000001</v>
      </c>
      <c r="BN49" s="355">
        <v>1.563175</v>
      </c>
      <c r="BO49" s="355">
        <v>1.616266</v>
      </c>
      <c r="BP49" s="355">
        <v>1.6590290000000001</v>
      </c>
      <c r="BQ49" s="355">
        <v>1.6918880000000001</v>
      </c>
      <c r="BR49" s="355">
        <v>1.7230399999999999</v>
      </c>
      <c r="BS49" s="355">
        <v>1.703009</v>
      </c>
      <c r="BT49" s="355">
        <v>1.6936800000000001</v>
      </c>
      <c r="BU49" s="355">
        <v>1.7033419999999999</v>
      </c>
      <c r="BV49" s="355">
        <v>1.7148460000000001</v>
      </c>
    </row>
    <row r="50" spans="1:74" ht="11.1" customHeight="1" x14ac:dyDescent="0.2">
      <c r="A50" s="140"/>
      <c r="B50" s="139" t="s">
        <v>721</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329"/>
      <c r="BA50" s="329"/>
      <c r="BB50" s="329"/>
      <c r="BC50" s="329"/>
      <c r="BD50" s="329"/>
      <c r="BE50" s="329"/>
      <c r="BF50" s="329"/>
      <c r="BG50" s="329"/>
      <c r="BH50" s="329"/>
      <c r="BI50" s="329"/>
      <c r="BJ50" s="329"/>
      <c r="BK50" s="329"/>
      <c r="BL50" s="329"/>
      <c r="BM50" s="329"/>
      <c r="BN50" s="329"/>
      <c r="BO50" s="329"/>
      <c r="BP50" s="329"/>
      <c r="BQ50" s="329"/>
      <c r="BR50" s="329"/>
      <c r="BS50" s="329"/>
      <c r="BT50" s="329"/>
      <c r="BU50" s="329"/>
      <c r="BV50" s="329"/>
    </row>
    <row r="51" spans="1:74" ht="11.1" customHeight="1" x14ac:dyDescent="0.2">
      <c r="A51" s="37" t="s">
        <v>722</v>
      </c>
      <c r="B51" s="209" t="s">
        <v>1149</v>
      </c>
      <c r="C51" s="258">
        <v>104.29485185</v>
      </c>
      <c r="D51" s="258">
        <v>104.4692963</v>
      </c>
      <c r="E51" s="258">
        <v>104.63385185</v>
      </c>
      <c r="F51" s="258">
        <v>104.75266667</v>
      </c>
      <c r="G51" s="258">
        <v>104.92433333</v>
      </c>
      <c r="H51" s="258">
        <v>105.113</v>
      </c>
      <c r="I51" s="258">
        <v>105.37496296</v>
      </c>
      <c r="J51" s="258">
        <v>105.55540741</v>
      </c>
      <c r="K51" s="258">
        <v>105.71062963</v>
      </c>
      <c r="L51" s="258">
        <v>105.80611111</v>
      </c>
      <c r="M51" s="258">
        <v>105.93677778</v>
      </c>
      <c r="N51" s="258">
        <v>106.06811111</v>
      </c>
      <c r="O51" s="258">
        <v>106.21640741</v>
      </c>
      <c r="P51" s="258">
        <v>106.33685185</v>
      </c>
      <c r="Q51" s="258">
        <v>106.44574074000001</v>
      </c>
      <c r="R51" s="258">
        <v>106.49255556</v>
      </c>
      <c r="S51" s="258">
        <v>106.61622222</v>
      </c>
      <c r="T51" s="258">
        <v>106.76622222</v>
      </c>
      <c r="U51" s="258">
        <v>106.98551852</v>
      </c>
      <c r="V51" s="258">
        <v>107.15596296</v>
      </c>
      <c r="W51" s="258">
        <v>107.32051851999999</v>
      </c>
      <c r="X51" s="258">
        <v>107.48333332999999</v>
      </c>
      <c r="Y51" s="258">
        <v>107.633</v>
      </c>
      <c r="Z51" s="258">
        <v>107.77366667</v>
      </c>
      <c r="AA51" s="258">
        <v>107.86355555999999</v>
      </c>
      <c r="AB51" s="258">
        <v>108.01755556000001</v>
      </c>
      <c r="AC51" s="258">
        <v>108.19388889</v>
      </c>
      <c r="AD51" s="258">
        <v>108.44722222</v>
      </c>
      <c r="AE51" s="258">
        <v>108.62722221999999</v>
      </c>
      <c r="AF51" s="258">
        <v>108.78855556000001</v>
      </c>
      <c r="AG51" s="258">
        <v>108.965</v>
      </c>
      <c r="AH51" s="258">
        <v>109.06366667</v>
      </c>
      <c r="AI51" s="258">
        <v>109.11833333</v>
      </c>
      <c r="AJ51" s="258">
        <v>109.07048148</v>
      </c>
      <c r="AK51" s="258">
        <v>109.08103704</v>
      </c>
      <c r="AL51" s="258">
        <v>109.09148148</v>
      </c>
      <c r="AM51" s="258">
        <v>109.02137037</v>
      </c>
      <c r="AN51" s="258">
        <v>109.09192593</v>
      </c>
      <c r="AO51" s="258">
        <v>109.2227037</v>
      </c>
      <c r="AP51" s="258">
        <v>109.52555556</v>
      </c>
      <c r="AQ51" s="258">
        <v>109.69288889000001</v>
      </c>
      <c r="AR51" s="258">
        <v>109.83655555999999</v>
      </c>
      <c r="AS51" s="258">
        <v>109.95655556</v>
      </c>
      <c r="AT51" s="258">
        <v>110.05288889000001</v>
      </c>
      <c r="AU51" s="258">
        <v>110.12555556</v>
      </c>
      <c r="AV51" s="258">
        <v>110.30875555999999</v>
      </c>
      <c r="AW51" s="258">
        <v>110.47835556</v>
      </c>
      <c r="AX51" s="258">
        <v>110.67058889</v>
      </c>
      <c r="AY51" s="258">
        <v>110.94312963</v>
      </c>
      <c r="AZ51" s="346">
        <v>111.1374</v>
      </c>
      <c r="BA51" s="346">
        <v>111.31100000000001</v>
      </c>
      <c r="BB51" s="346">
        <v>111.4423</v>
      </c>
      <c r="BC51" s="346">
        <v>111.5909</v>
      </c>
      <c r="BD51" s="346">
        <v>111.7353</v>
      </c>
      <c r="BE51" s="346">
        <v>111.85169999999999</v>
      </c>
      <c r="BF51" s="346">
        <v>112.005</v>
      </c>
      <c r="BG51" s="346">
        <v>112.1716</v>
      </c>
      <c r="BH51" s="346">
        <v>112.3503</v>
      </c>
      <c r="BI51" s="346">
        <v>112.5444</v>
      </c>
      <c r="BJ51" s="346">
        <v>112.7526</v>
      </c>
      <c r="BK51" s="346">
        <v>113.0234</v>
      </c>
      <c r="BL51" s="346">
        <v>113.22369999999999</v>
      </c>
      <c r="BM51" s="346">
        <v>113.4019</v>
      </c>
      <c r="BN51" s="346">
        <v>113.5274</v>
      </c>
      <c r="BO51" s="346">
        <v>113.68429999999999</v>
      </c>
      <c r="BP51" s="346">
        <v>113.8421</v>
      </c>
      <c r="BQ51" s="346">
        <v>113.9862</v>
      </c>
      <c r="BR51" s="346">
        <v>114.1567</v>
      </c>
      <c r="BS51" s="346">
        <v>114.3389</v>
      </c>
      <c r="BT51" s="346">
        <v>114.5498</v>
      </c>
      <c r="BU51" s="346">
        <v>114.74290000000001</v>
      </c>
      <c r="BV51" s="346">
        <v>114.93510000000001</v>
      </c>
    </row>
    <row r="52" spans="1:74" ht="11.1" customHeight="1" x14ac:dyDescent="0.2">
      <c r="A52" s="134"/>
      <c r="B52" s="139" t="s">
        <v>661</v>
      </c>
      <c r="C52" s="219"/>
      <c r="D52" s="219"/>
      <c r="E52" s="219"/>
      <c r="F52" s="219"/>
      <c r="G52" s="219"/>
      <c r="H52" s="219"/>
      <c r="I52" s="219"/>
      <c r="J52" s="219"/>
      <c r="K52" s="219"/>
      <c r="L52" s="219"/>
      <c r="M52" s="219"/>
      <c r="N52" s="219"/>
      <c r="O52" s="219"/>
      <c r="P52" s="219"/>
      <c r="Q52" s="219"/>
      <c r="R52" s="219"/>
      <c r="S52" s="219"/>
      <c r="T52" s="219"/>
      <c r="U52" s="219"/>
      <c r="V52" s="219"/>
      <c r="W52" s="219"/>
      <c r="X52" s="219"/>
      <c r="Y52" s="219"/>
      <c r="Z52" s="219"/>
      <c r="AA52" s="219"/>
      <c r="AB52" s="219"/>
      <c r="AC52" s="219"/>
      <c r="AD52" s="219"/>
      <c r="AE52" s="219"/>
      <c r="AF52" s="219"/>
      <c r="AG52" s="219"/>
      <c r="AH52" s="219"/>
      <c r="AI52" s="219"/>
      <c r="AJ52" s="219"/>
      <c r="AK52" s="219"/>
      <c r="AL52" s="219"/>
      <c r="AM52" s="219"/>
      <c r="AN52" s="219"/>
      <c r="AO52" s="219"/>
      <c r="AP52" s="219"/>
      <c r="AQ52" s="219"/>
      <c r="AR52" s="219"/>
      <c r="AS52" s="219"/>
      <c r="AT52" s="219"/>
      <c r="AU52" s="219"/>
      <c r="AV52" s="219"/>
      <c r="AW52" s="219"/>
      <c r="AX52" s="219"/>
      <c r="AY52" s="219"/>
      <c r="AZ52" s="332"/>
      <c r="BA52" s="332"/>
      <c r="BB52" s="332"/>
      <c r="BC52" s="332"/>
      <c r="BD52" s="332"/>
      <c r="BE52" s="332"/>
      <c r="BF52" s="332"/>
      <c r="BG52" s="332"/>
      <c r="BH52" s="332"/>
      <c r="BI52" s="332"/>
      <c r="BJ52" s="332"/>
      <c r="BK52" s="332"/>
      <c r="BL52" s="332"/>
      <c r="BM52" s="332"/>
      <c r="BN52" s="332"/>
      <c r="BO52" s="332"/>
      <c r="BP52" s="332"/>
      <c r="BQ52" s="332"/>
      <c r="BR52" s="332"/>
      <c r="BS52" s="332"/>
      <c r="BT52" s="332"/>
      <c r="BU52" s="332"/>
      <c r="BV52" s="332"/>
    </row>
    <row r="53" spans="1:74" ht="11.1" customHeight="1" x14ac:dyDescent="0.2">
      <c r="A53" s="134"/>
      <c r="B53" s="144" t="s">
        <v>749</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332"/>
      <c r="BA53" s="332"/>
      <c r="BB53" s="332"/>
      <c r="BC53" s="332"/>
      <c r="BD53" s="332"/>
      <c r="BE53" s="332"/>
      <c r="BF53" s="332"/>
      <c r="BG53" s="332"/>
      <c r="BH53" s="332"/>
      <c r="BI53" s="332"/>
      <c r="BJ53" s="332"/>
      <c r="BK53" s="332"/>
      <c r="BL53" s="332"/>
      <c r="BM53" s="332"/>
      <c r="BN53" s="332"/>
      <c r="BO53" s="332"/>
      <c r="BP53" s="332"/>
      <c r="BQ53" s="332"/>
      <c r="BR53" s="332"/>
      <c r="BS53" s="332"/>
      <c r="BT53" s="332"/>
      <c r="BU53" s="332"/>
      <c r="BV53" s="332"/>
    </row>
    <row r="54" spans="1:74" ht="11.1" customHeight="1" x14ac:dyDescent="0.2">
      <c r="A54" s="134"/>
      <c r="B54" s="139" t="s">
        <v>55</v>
      </c>
      <c r="C54" s="219"/>
      <c r="D54" s="219"/>
      <c r="E54" s="219"/>
      <c r="F54" s="219"/>
      <c r="G54" s="219"/>
      <c r="H54" s="219"/>
      <c r="I54" s="219"/>
      <c r="J54" s="219"/>
      <c r="K54" s="219"/>
      <c r="L54" s="219"/>
      <c r="M54" s="219"/>
      <c r="N54" s="219"/>
      <c r="O54" s="219"/>
      <c r="P54" s="219"/>
      <c r="Q54" s="219"/>
      <c r="R54" s="219"/>
      <c r="S54" s="219"/>
      <c r="T54" s="219"/>
      <c r="U54" s="219"/>
      <c r="V54" s="219"/>
      <c r="W54" s="219"/>
      <c r="X54" s="219"/>
      <c r="Y54" s="219"/>
      <c r="Z54" s="219"/>
      <c r="AA54" s="219"/>
      <c r="AB54" s="219"/>
      <c r="AC54" s="219"/>
      <c r="AD54" s="219"/>
      <c r="AE54" s="219"/>
      <c r="AF54" s="219"/>
      <c r="AG54" s="219"/>
      <c r="AH54" s="219"/>
      <c r="AI54" s="219"/>
      <c r="AJ54" s="219"/>
      <c r="AK54" s="219"/>
      <c r="AL54" s="219"/>
      <c r="AM54" s="219"/>
      <c r="AN54" s="219"/>
      <c r="AO54" s="219"/>
      <c r="AP54" s="219"/>
      <c r="AQ54" s="219"/>
      <c r="AR54" s="219"/>
      <c r="AS54" s="219"/>
      <c r="AT54" s="219"/>
      <c r="AU54" s="219"/>
      <c r="AV54" s="219"/>
      <c r="AW54" s="219"/>
      <c r="AX54" s="219"/>
      <c r="AY54" s="219"/>
      <c r="AZ54" s="332"/>
      <c r="BA54" s="332"/>
      <c r="BB54" s="332"/>
      <c r="BC54" s="332"/>
      <c r="BD54" s="332"/>
      <c r="BE54" s="332"/>
      <c r="BF54" s="332"/>
      <c r="BG54" s="332"/>
      <c r="BH54" s="332"/>
      <c r="BI54" s="332"/>
      <c r="BJ54" s="332"/>
      <c r="BK54" s="332"/>
      <c r="BL54" s="332"/>
      <c r="BM54" s="332"/>
      <c r="BN54" s="332"/>
      <c r="BO54" s="332"/>
      <c r="BP54" s="332"/>
      <c r="BQ54" s="332"/>
      <c r="BR54" s="332"/>
      <c r="BS54" s="332"/>
      <c r="BT54" s="332"/>
      <c r="BU54" s="332"/>
      <c r="BV54" s="332"/>
    </row>
    <row r="55" spans="1:74" ht="11.1" customHeight="1" x14ac:dyDescent="0.2">
      <c r="A55" s="146" t="s">
        <v>750</v>
      </c>
      <c r="B55" s="209" t="s">
        <v>620</v>
      </c>
      <c r="C55" s="240">
        <v>7317.2258064999996</v>
      </c>
      <c r="D55" s="240">
        <v>7541.8620689999998</v>
      </c>
      <c r="E55" s="240">
        <v>8186.6129031999999</v>
      </c>
      <c r="F55" s="240">
        <v>8318.9</v>
      </c>
      <c r="G55" s="240">
        <v>8430.8064515999995</v>
      </c>
      <c r="H55" s="240">
        <v>8684.4666667000001</v>
      </c>
      <c r="I55" s="240">
        <v>8415.4838710000004</v>
      </c>
      <c r="J55" s="240">
        <v>8547.8387096999995</v>
      </c>
      <c r="K55" s="240">
        <v>7966.7</v>
      </c>
      <c r="L55" s="240">
        <v>8199.0322581</v>
      </c>
      <c r="M55" s="240">
        <v>8024.4666667000001</v>
      </c>
      <c r="N55" s="240">
        <v>7705.6774194</v>
      </c>
      <c r="O55" s="240">
        <v>7374.4193548000003</v>
      </c>
      <c r="P55" s="240">
        <v>7725.2142856999999</v>
      </c>
      <c r="Q55" s="240">
        <v>8081.8709676999997</v>
      </c>
      <c r="R55" s="240">
        <v>8405.3666666999998</v>
      </c>
      <c r="S55" s="240">
        <v>8514.9677419</v>
      </c>
      <c r="T55" s="240">
        <v>8668.5</v>
      </c>
      <c r="U55" s="240">
        <v>8534.5161289999996</v>
      </c>
      <c r="V55" s="240">
        <v>8665.7741934999995</v>
      </c>
      <c r="W55" s="240">
        <v>8086.0666666999996</v>
      </c>
      <c r="X55" s="240">
        <v>8365.1290322999994</v>
      </c>
      <c r="Y55" s="240">
        <v>8006.0333332999999</v>
      </c>
      <c r="Z55" s="240">
        <v>7787.1612902999996</v>
      </c>
      <c r="AA55" s="240">
        <v>7304.6451612999999</v>
      </c>
      <c r="AB55" s="240">
        <v>7684.5</v>
      </c>
      <c r="AC55" s="240">
        <v>8131.9032257999997</v>
      </c>
      <c r="AD55" s="240">
        <v>8598.2333333000006</v>
      </c>
      <c r="AE55" s="240">
        <v>8647.5806451999997</v>
      </c>
      <c r="AF55" s="240">
        <v>8828.9333332999995</v>
      </c>
      <c r="AG55" s="240">
        <v>8785</v>
      </c>
      <c r="AH55" s="240">
        <v>8742.5161289999996</v>
      </c>
      <c r="AI55" s="240">
        <v>8304.1666667000009</v>
      </c>
      <c r="AJ55" s="240">
        <v>8618.7741934999995</v>
      </c>
      <c r="AK55" s="240">
        <v>8093.8666666999998</v>
      </c>
      <c r="AL55" s="240">
        <v>8181.2258064999996</v>
      </c>
      <c r="AM55" s="240">
        <v>7642.0645161000002</v>
      </c>
      <c r="AN55" s="240">
        <v>7885.2857143000001</v>
      </c>
      <c r="AO55" s="240">
        <v>8433.7096774000001</v>
      </c>
      <c r="AP55" s="240">
        <v>8906.1333333000002</v>
      </c>
      <c r="AQ55" s="240">
        <v>8874.8709677000006</v>
      </c>
      <c r="AR55" s="240">
        <v>9169.6666667000009</v>
      </c>
      <c r="AS55" s="240">
        <v>9152.0322581</v>
      </c>
      <c r="AT55" s="240">
        <v>8943.7096774000001</v>
      </c>
      <c r="AU55" s="240">
        <v>8657.2333333000006</v>
      </c>
      <c r="AV55" s="240">
        <v>8820.5161289999996</v>
      </c>
      <c r="AW55" s="240">
        <v>8438.5666667000005</v>
      </c>
      <c r="AX55" s="240">
        <v>8349.77</v>
      </c>
      <c r="AY55" s="240">
        <v>7630.7169999999996</v>
      </c>
      <c r="AZ55" s="333">
        <v>8084.174</v>
      </c>
      <c r="BA55" s="333">
        <v>8631.7270000000008</v>
      </c>
      <c r="BB55" s="333">
        <v>9065.143</v>
      </c>
      <c r="BC55" s="333">
        <v>9071.7909999999993</v>
      </c>
      <c r="BD55" s="333">
        <v>9329.0349999999999</v>
      </c>
      <c r="BE55" s="333">
        <v>9266.6919999999991</v>
      </c>
      <c r="BF55" s="333">
        <v>9181.1540000000005</v>
      </c>
      <c r="BG55" s="333">
        <v>8756.5339999999997</v>
      </c>
      <c r="BH55" s="333">
        <v>8971.8050000000003</v>
      </c>
      <c r="BI55" s="333">
        <v>8590.0370000000003</v>
      </c>
      <c r="BJ55" s="333">
        <v>8484.3230000000003</v>
      </c>
      <c r="BK55" s="333">
        <v>7960.2439999999997</v>
      </c>
      <c r="BL55" s="333">
        <v>8282.7279999999992</v>
      </c>
      <c r="BM55" s="333">
        <v>8763.8469999999998</v>
      </c>
      <c r="BN55" s="333">
        <v>9135.3590000000004</v>
      </c>
      <c r="BO55" s="333">
        <v>9136.76</v>
      </c>
      <c r="BP55" s="333">
        <v>9406.9269999999997</v>
      </c>
      <c r="BQ55" s="333">
        <v>9297.2999999999993</v>
      </c>
      <c r="BR55" s="333">
        <v>9293.0169999999998</v>
      </c>
      <c r="BS55" s="333">
        <v>8847.8130000000001</v>
      </c>
      <c r="BT55" s="333">
        <v>9070.6550000000007</v>
      </c>
      <c r="BU55" s="333">
        <v>8677.0810000000001</v>
      </c>
      <c r="BV55" s="333">
        <v>8564.3420000000006</v>
      </c>
    </row>
    <row r="56" spans="1:74" ht="11.1" customHeight="1" x14ac:dyDescent="0.2">
      <c r="A56" s="134"/>
      <c r="B56" s="139" t="s">
        <v>751</v>
      </c>
      <c r="C56" s="219"/>
      <c r="D56" s="219"/>
      <c r="E56" s="219"/>
      <c r="F56" s="219"/>
      <c r="G56" s="219"/>
      <c r="H56" s="219"/>
      <c r="I56" s="219"/>
      <c r="J56" s="219"/>
      <c r="K56" s="219"/>
      <c r="L56" s="219"/>
      <c r="M56" s="219"/>
      <c r="N56" s="219"/>
      <c r="O56" s="219"/>
      <c r="P56" s="219"/>
      <c r="Q56" s="219"/>
      <c r="R56" s="219"/>
      <c r="S56" s="219"/>
      <c r="T56" s="219"/>
      <c r="U56" s="219"/>
      <c r="V56" s="219"/>
      <c r="W56" s="219"/>
      <c r="X56" s="219"/>
      <c r="Y56" s="219"/>
      <c r="Z56" s="219"/>
      <c r="AA56" s="219"/>
      <c r="AB56" s="219"/>
      <c r="AC56" s="219"/>
      <c r="AD56" s="219"/>
      <c r="AE56" s="219"/>
      <c r="AF56" s="219"/>
      <c r="AG56" s="219"/>
      <c r="AH56" s="219"/>
      <c r="AI56" s="219"/>
      <c r="AJ56" s="219"/>
      <c r="AK56" s="219"/>
      <c r="AL56" s="219"/>
      <c r="AM56" s="219"/>
      <c r="AN56" s="219"/>
      <c r="AO56" s="219"/>
      <c r="AP56" s="219"/>
      <c r="AQ56" s="219"/>
      <c r="AR56" s="219"/>
      <c r="AS56" s="219"/>
      <c r="AT56" s="219"/>
      <c r="AU56" s="219"/>
      <c r="AV56" s="219"/>
      <c r="AW56" s="219"/>
      <c r="AX56" s="219"/>
      <c r="AY56" s="219"/>
      <c r="AZ56" s="332"/>
      <c r="BA56" s="332"/>
      <c r="BB56" s="332"/>
      <c r="BC56" s="332"/>
      <c r="BD56" s="332"/>
      <c r="BE56" s="332"/>
      <c r="BF56" s="332"/>
      <c r="BG56" s="332"/>
      <c r="BH56" s="332"/>
      <c r="BI56" s="332"/>
      <c r="BJ56" s="332"/>
      <c r="BK56" s="332"/>
      <c r="BL56" s="332"/>
      <c r="BM56" s="332"/>
      <c r="BN56" s="332"/>
      <c r="BO56" s="332"/>
      <c r="BP56" s="332"/>
      <c r="BQ56" s="332"/>
      <c r="BR56" s="332"/>
      <c r="BS56" s="332"/>
      <c r="BT56" s="332"/>
      <c r="BU56" s="332"/>
      <c r="BV56" s="332"/>
    </row>
    <row r="57" spans="1:74" ht="11.1" customHeight="1" x14ac:dyDescent="0.2">
      <c r="A57" s="140" t="s">
        <v>752</v>
      </c>
      <c r="B57" s="209" t="s">
        <v>1030</v>
      </c>
      <c r="C57" s="240">
        <v>494.55527439000002</v>
      </c>
      <c r="D57" s="240">
        <v>510.2416589</v>
      </c>
      <c r="E57" s="240">
        <v>541.48216803000003</v>
      </c>
      <c r="F57" s="240">
        <v>535.43366430000003</v>
      </c>
      <c r="G57" s="240">
        <v>538.51351222999995</v>
      </c>
      <c r="H57" s="240">
        <v>566.56663647000005</v>
      </c>
      <c r="I57" s="240">
        <v>563.51294639000002</v>
      </c>
      <c r="J57" s="240">
        <v>555.97258319000002</v>
      </c>
      <c r="K57" s="240">
        <v>523.78839617000006</v>
      </c>
      <c r="L57" s="240">
        <v>510.81807426</v>
      </c>
      <c r="M57" s="240">
        <v>511.57231999999999</v>
      </c>
      <c r="N57" s="240">
        <v>513.06289851999998</v>
      </c>
      <c r="O57" s="240">
        <v>495.99896810000001</v>
      </c>
      <c r="P57" s="240">
        <v>500.56277896</v>
      </c>
      <c r="Q57" s="240">
        <v>523.57515396999997</v>
      </c>
      <c r="R57" s="240">
        <v>529.99917367</v>
      </c>
      <c r="S57" s="240">
        <v>525.02817576999996</v>
      </c>
      <c r="T57" s="240">
        <v>554.83526170000005</v>
      </c>
      <c r="U57" s="240">
        <v>558.79140547999998</v>
      </c>
      <c r="V57" s="240">
        <v>553.16165383999999</v>
      </c>
      <c r="W57" s="240">
        <v>513.16472969999995</v>
      </c>
      <c r="X57" s="240">
        <v>519.92584483999997</v>
      </c>
      <c r="Y57" s="240">
        <v>505.85794299999998</v>
      </c>
      <c r="Z57" s="240">
        <v>523.05052390000003</v>
      </c>
      <c r="AA57" s="240">
        <v>491.50802170999998</v>
      </c>
      <c r="AB57" s="240">
        <v>488.01089245999998</v>
      </c>
      <c r="AC57" s="240">
        <v>528.54323122999995</v>
      </c>
      <c r="AD57" s="240">
        <v>535.84783373000005</v>
      </c>
      <c r="AE57" s="240">
        <v>538.57137258</v>
      </c>
      <c r="AF57" s="240">
        <v>570.9344304</v>
      </c>
      <c r="AG57" s="240">
        <v>590.47548210000002</v>
      </c>
      <c r="AH57" s="240">
        <v>564.28933934999998</v>
      </c>
      <c r="AI57" s="240">
        <v>528.34657379999999</v>
      </c>
      <c r="AJ57" s="240">
        <v>534.76660700000002</v>
      </c>
      <c r="AK57" s="240">
        <v>523.43344330000002</v>
      </c>
      <c r="AL57" s="240">
        <v>546.28345113</v>
      </c>
      <c r="AM57" s="240">
        <v>500.91931819000001</v>
      </c>
      <c r="AN57" s="240">
        <v>506.21093229000002</v>
      </c>
      <c r="AO57" s="240">
        <v>543.49509448000003</v>
      </c>
      <c r="AP57" s="240">
        <v>557.38729617000001</v>
      </c>
      <c r="AQ57" s="240">
        <v>568.56963260999999</v>
      </c>
      <c r="AR57" s="240">
        <v>596.95347006999998</v>
      </c>
      <c r="AS57" s="240">
        <v>600.74462993999998</v>
      </c>
      <c r="AT57" s="240">
        <v>591.56660625999996</v>
      </c>
      <c r="AU57" s="240">
        <v>560.84735660000001</v>
      </c>
      <c r="AV57" s="240">
        <v>552.72723694000001</v>
      </c>
      <c r="AW57" s="240">
        <v>535.11890000000005</v>
      </c>
      <c r="AX57" s="240">
        <v>553.52940000000001</v>
      </c>
      <c r="AY57" s="240">
        <v>523.38559999999995</v>
      </c>
      <c r="AZ57" s="333">
        <v>523.92859999999996</v>
      </c>
      <c r="BA57" s="333">
        <v>560.56050000000005</v>
      </c>
      <c r="BB57" s="333">
        <v>564.06820000000005</v>
      </c>
      <c r="BC57" s="333">
        <v>565.43730000000005</v>
      </c>
      <c r="BD57" s="333">
        <v>584.79430000000002</v>
      </c>
      <c r="BE57" s="333">
        <v>574.86429999999996</v>
      </c>
      <c r="BF57" s="333">
        <v>567.95280000000002</v>
      </c>
      <c r="BG57" s="333">
        <v>541.47609999999997</v>
      </c>
      <c r="BH57" s="333">
        <v>537.46119999999996</v>
      </c>
      <c r="BI57" s="333">
        <v>533.07309999999995</v>
      </c>
      <c r="BJ57" s="333">
        <v>553.46489999999994</v>
      </c>
      <c r="BK57" s="333">
        <v>525.53560000000004</v>
      </c>
      <c r="BL57" s="333">
        <v>526.32820000000004</v>
      </c>
      <c r="BM57" s="333">
        <v>562.82690000000002</v>
      </c>
      <c r="BN57" s="333">
        <v>565.6499</v>
      </c>
      <c r="BO57" s="333">
        <v>568.60799999999995</v>
      </c>
      <c r="BP57" s="333">
        <v>587.93389999999999</v>
      </c>
      <c r="BQ57" s="333">
        <v>578.31470000000002</v>
      </c>
      <c r="BR57" s="333">
        <v>571.87909999999999</v>
      </c>
      <c r="BS57" s="333">
        <v>543.5145</v>
      </c>
      <c r="BT57" s="333">
        <v>539.8211</v>
      </c>
      <c r="BU57" s="333">
        <v>535.72339999999997</v>
      </c>
      <c r="BV57" s="333">
        <v>557.51030000000003</v>
      </c>
    </row>
    <row r="58" spans="1:74" ht="11.1" customHeight="1" x14ac:dyDescent="0.2">
      <c r="A58" s="134"/>
      <c r="B58" s="139" t="s">
        <v>753</v>
      </c>
      <c r="C58" s="242"/>
      <c r="D58" s="242"/>
      <c r="E58" s="242"/>
      <c r="F58" s="242"/>
      <c r="G58" s="242"/>
      <c r="H58" s="242"/>
      <c r="I58" s="242"/>
      <c r="J58" s="242"/>
      <c r="K58" s="242"/>
      <c r="L58" s="242"/>
      <c r="M58" s="242"/>
      <c r="N58" s="242"/>
      <c r="O58" s="242"/>
      <c r="P58" s="242"/>
      <c r="Q58" s="242"/>
      <c r="R58" s="242"/>
      <c r="S58" s="242"/>
      <c r="T58" s="242"/>
      <c r="U58" s="242"/>
      <c r="V58" s="242"/>
      <c r="W58" s="242"/>
      <c r="X58" s="242"/>
      <c r="Y58" s="242"/>
      <c r="Z58" s="242"/>
      <c r="AA58" s="242"/>
      <c r="AB58" s="242"/>
      <c r="AC58" s="242"/>
      <c r="AD58" s="242"/>
      <c r="AE58" s="242"/>
      <c r="AF58" s="242"/>
      <c r="AG58" s="242"/>
      <c r="AH58" s="242"/>
      <c r="AI58" s="242"/>
      <c r="AJ58" s="242"/>
      <c r="AK58" s="242"/>
      <c r="AL58" s="242"/>
      <c r="AM58" s="242"/>
      <c r="AN58" s="242"/>
      <c r="AO58" s="242"/>
      <c r="AP58" s="242"/>
      <c r="AQ58" s="242"/>
      <c r="AR58" s="242"/>
      <c r="AS58" s="242"/>
      <c r="AT58" s="242"/>
      <c r="AU58" s="242"/>
      <c r="AV58" s="242"/>
      <c r="AW58" s="242"/>
      <c r="AX58" s="242"/>
      <c r="AY58" s="242"/>
      <c r="AZ58" s="354"/>
      <c r="BA58" s="354"/>
      <c r="BB58" s="354"/>
      <c r="BC58" s="354"/>
      <c r="BD58" s="354"/>
      <c r="BE58" s="354"/>
      <c r="BF58" s="354"/>
      <c r="BG58" s="354"/>
      <c r="BH58" s="354"/>
      <c r="BI58" s="354"/>
      <c r="BJ58" s="354"/>
      <c r="BK58" s="354"/>
      <c r="BL58" s="354"/>
      <c r="BM58" s="354"/>
      <c r="BN58" s="354"/>
      <c r="BO58" s="354"/>
      <c r="BP58" s="354"/>
      <c r="BQ58" s="354"/>
      <c r="BR58" s="354"/>
      <c r="BS58" s="354"/>
      <c r="BT58" s="354"/>
      <c r="BU58" s="354"/>
      <c r="BV58" s="354"/>
    </row>
    <row r="59" spans="1:74" ht="11.1" customHeight="1" x14ac:dyDescent="0.2">
      <c r="A59" s="140" t="s">
        <v>754</v>
      </c>
      <c r="B59" s="209" t="s">
        <v>1031</v>
      </c>
      <c r="C59" s="240">
        <v>285.90944812999999</v>
      </c>
      <c r="D59" s="240">
        <v>297.72040165999999</v>
      </c>
      <c r="E59" s="240">
        <v>337.97011942</v>
      </c>
      <c r="F59" s="240">
        <v>328.57339059999998</v>
      </c>
      <c r="G59" s="240">
        <v>332.73860939000002</v>
      </c>
      <c r="H59" s="240">
        <v>358.90593282999998</v>
      </c>
      <c r="I59" s="240">
        <v>356.41318371</v>
      </c>
      <c r="J59" s="240">
        <v>350.94173755000003</v>
      </c>
      <c r="K59" s="240">
        <v>319.01393562999999</v>
      </c>
      <c r="L59" s="240">
        <v>315.38191605999998</v>
      </c>
      <c r="M59" s="240">
        <v>316.77865507000001</v>
      </c>
      <c r="N59" s="240">
        <v>314.23167852</v>
      </c>
      <c r="O59" s="240">
        <v>294.81257971000002</v>
      </c>
      <c r="P59" s="240">
        <v>299.11159249999997</v>
      </c>
      <c r="Q59" s="240">
        <v>332.90806777</v>
      </c>
      <c r="R59" s="240">
        <v>325.92913086999999</v>
      </c>
      <c r="S59" s="240">
        <v>329.57039513000001</v>
      </c>
      <c r="T59" s="240">
        <v>357.24337277000001</v>
      </c>
      <c r="U59" s="240">
        <v>356.83429396999998</v>
      </c>
      <c r="V59" s="240">
        <v>351.42451455000003</v>
      </c>
      <c r="W59" s="240">
        <v>316.8405376</v>
      </c>
      <c r="X59" s="240">
        <v>324.53545929000001</v>
      </c>
      <c r="Y59" s="240">
        <v>312.34784357000001</v>
      </c>
      <c r="Z59" s="240">
        <v>327.92342758000001</v>
      </c>
      <c r="AA59" s="240">
        <v>296.61346268</v>
      </c>
      <c r="AB59" s="240">
        <v>295.44756835999999</v>
      </c>
      <c r="AC59" s="240">
        <v>337.61014732000001</v>
      </c>
      <c r="AD59" s="240">
        <v>335.07335460000002</v>
      </c>
      <c r="AE59" s="240">
        <v>341.74224542000002</v>
      </c>
      <c r="AF59" s="240">
        <v>364.64329787000003</v>
      </c>
      <c r="AG59" s="240">
        <v>371.68249351999998</v>
      </c>
      <c r="AH59" s="240">
        <v>360.05295387000001</v>
      </c>
      <c r="AI59" s="240">
        <v>326.69522032999998</v>
      </c>
      <c r="AJ59" s="240">
        <v>335.20518113000003</v>
      </c>
      <c r="AK59" s="240">
        <v>323.85613737</v>
      </c>
      <c r="AL59" s="240">
        <v>337.56047683999998</v>
      </c>
      <c r="AM59" s="240">
        <v>305.72955576999999</v>
      </c>
      <c r="AN59" s="240">
        <v>312.55857071000003</v>
      </c>
      <c r="AO59" s="240">
        <v>345.99352926</v>
      </c>
      <c r="AP59" s="240">
        <v>345.19138083000001</v>
      </c>
      <c r="AQ59" s="240">
        <v>348.09557876999997</v>
      </c>
      <c r="AR59" s="240">
        <v>375.01364219999999</v>
      </c>
      <c r="AS59" s="240">
        <v>382.81838626000001</v>
      </c>
      <c r="AT59" s="240">
        <v>368.3044539</v>
      </c>
      <c r="AU59" s="240">
        <v>342.09765563000002</v>
      </c>
      <c r="AV59" s="240">
        <v>348.41653500000001</v>
      </c>
      <c r="AW59" s="240">
        <v>334.98820000000001</v>
      </c>
      <c r="AX59" s="240">
        <v>340.56560000000002</v>
      </c>
      <c r="AY59" s="240">
        <v>317.55610000000001</v>
      </c>
      <c r="AZ59" s="333">
        <v>330.76740000000001</v>
      </c>
      <c r="BA59" s="333">
        <v>362.17099999999999</v>
      </c>
      <c r="BB59" s="333">
        <v>350.94260000000003</v>
      </c>
      <c r="BC59" s="333">
        <v>347.07159999999999</v>
      </c>
      <c r="BD59" s="333">
        <v>371.11689999999999</v>
      </c>
      <c r="BE59" s="333">
        <v>374.71089999999998</v>
      </c>
      <c r="BF59" s="333">
        <v>353.8159</v>
      </c>
      <c r="BG59" s="333">
        <v>328.91649999999998</v>
      </c>
      <c r="BH59" s="333">
        <v>340.78480000000002</v>
      </c>
      <c r="BI59" s="333">
        <v>340.2294</v>
      </c>
      <c r="BJ59" s="333">
        <v>345.27809999999999</v>
      </c>
      <c r="BK59" s="333">
        <v>323.25650000000002</v>
      </c>
      <c r="BL59" s="333">
        <v>334.08240000000001</v>
      </c>
      <c r="BM59" s="333">
        <v>365.41480000000001</v>
      </c>
      <c r="BN59" s="333">
        <v>353.6841</v>
      </c>
      <c r="BO59" s="333">
        <v>349.46839999999997</v>
      </c>
      <c r="BP59" s="333">
        <v>374.22789999999998</v>
      </c>
      <c r="BQ59" s="333">
        <v>378.71089999999998</v>
      </c>
      <c r="BR59" s="333">
        <v>358.64370000000002</v>
      </c>
      <c r="BS59" s="333">
        <v>333.2321</v>
      </c>
      <c r="BT59" s="333">
        <v>344.33429999999998</v>
      </c>
      <c r="BU59" s="333">
        <v>342.09800000000001</v>
      </c>
      <c r="BV59" s="333">
        <v>348.8</v>
      </c>
    </row>
    <row r="60" spans="1:74" ht="11.1" customHeight="1" x14ac:dyDescent="0.2">
      <c r="A60" s="134"/>
      <c r="B60" s="139" t="s">
        <v>755</v>
      </c>
      <c r="C60" s="219"/>
      <c r="D60" s="219"/>
      <c r="E60" s="219"/>
      <c r="F60" s="219"/>
      <c r="G60" s="219"/>
      <c r="H60" s="219"/>
      <c r="I60" s="219"/>
      <c r="J60" s="219"/>
      <c r="K60" s="219"/>
      <c r="L60" s="219"/>
      <c r="M60" s="219"/>
      <c r="N60" s="219"/>
      <c r="O60" s="219"/>
      <c r="P60" s="219"/>
      <c r="Q60" s="219"/>
      <c r="R60" s="219"/>
      <c r="S60" s="219"/>
      <c r="T60" s="219"/>
      <c r="U60" s="219"/>
      <c r="V60" s="219"/>
      <c r="W60" s="219"/>
      <c r="X60" s="219"/>
      <c r="Y60" s="219"/>
      <c r="Z60" s="219"/>
      <c r="AA60" s="219"/>
      <c r="AB60" s="219"/>
      <c r="AC60" s="219"/>
      <c r="AD60" s="219"/>
      <c r="AE60" s="219"/>
      <c r="AF60" s="219"/>
      <c r="AG60" s="219"/>
      <c r="AH60" s="219"/>
      <c r="AI60" s="219"/>
      <c r="AJ60" s="219"/>
      <c r="AK60" s="219"/>
      <c r="AL60" s="219"/>
      <c r="AM60" s="219"/>
      <c r="AN60" s="219"/>
      <c r="AO60" s="219"/>
      <c r="AP60" s="219"/>
      <c r="AQ60" s="219"/>
      <c r="AR60" s="219"/>
      <c r="AS60" s="219"/>
      <c r="AT60" s="219"/>
      <c r="AU60" s="219"/>
      <c r="AV60" s="219"/>
      <c r="AW60" s="219"/>
      <c r="AX60" s="219"/>
      <c r="AY60" s="219"/>
      <c r="AZ60" s="332"/>
      <c r="BA60" s="332"/>
      <c r="BB60" s="332"/>
      <c r="BC60" s="332"/>
      <c r="BD60" s="332"/>
      <c r="BE60" s="332"/>
      <c r="BF60" s="332"/>
      <c r="BG60" s="332"/>
      <c r="BH60" s="332"/>
      <c r="BI60" s="332"/>
      <c r="BJ60" s="332"/>
      <c r="BK60" s="332"/>
      <c r="BL60" s="332"/>
      <c r="BM60" s="332"/>
      <c r="BN60" s="332"/>
      <c r="BO60" s="332"/>
      <c r="BP60" s="332"/>
      <c r="BQ60" s="332"/>
      <c r="BR60" s="332"/>
      <c r="BS60" s="332"/>
      <c r="BT60" s="332"/>
      <c r="BU60" s="332"/>
      <c r="BV60" s="332"/>
    </row>
    <row r="61" spans="1:74" ht="11.1" customHeight="1" x14ac:dyDescent="0.2">
      <c r="A61" s="140" t="s">
        <v>756</v>
      </c>
      <c r="B61" s="209" t="s">
        <v>621</v>
      </c>
      <c r="C61" s="258">
        <v>295.42899999999997</v>
      </c>
      <c r="D61" s="258">
        <v>298.47699999999998</v>
      </c>
      <c r="E61" s="258">
        <v>303.84300000000002</v>
      </c>
      <c r="F61" s="258">
        <v>312.84500000000003</v>
      </c>
      <c r="G61" s="258">
        <v>317.06599999999997</v>
      </c>
      <c r="H61" s="258">
        <v>313.92</v>
      </c>
      <c r="I61" s="258">
        <v>305.68900000000002</v>
      </c>
      <c r="J61" s="258">
        <v>299.28399999999999</v>
      </c>
      <c r="K61" s="258">
        <v>299.22800000000001</v>
      </c>
      <c r="L61" s="258">
        <v>302.53300000000002</v>
      </c>
      <c r="M61" s="258">
        <v>305.35399999999998</v>
      </c>
      <c r="N61" s="258">
        <v>305.733</v>
      </c>
      <c r="O61" s="258">
        <v>306.60300000000001</v>
      </c>
      <c r="P61" s="258">
        <v>309.28300000000002</v>
      </c>
      <c r="Q61" s="258">
        <v>315.303</v>
      </c>
      <c r="R61" s="258">
        <v>318.815</v>
      </c>
      <c r="S61" s="258">
        <v>326.5</v>
      </c>
      <c r="T61" s="258">
        <v>325.32100000000003</v>
      </c>
      <c r="U61" s="258">
        <v>315.78899999999999</v>
      </c>
      <c r="V61" s="258">
        <v>303.84800000000001</v>
      </c>
      <c r="W61" s="258">
        <v>301.476</v>
      </c>
      <c r="X61" s="258">
        <v>310.012</v>
      </c>
      <c r="Y61" s="258">
        <v>318.197</v>
      </c>
      <c r="Z61" s="258">
        <v>301.35700000000003</v>
      </c>
      <c r="AA61" s="258">
        <v>291.83600000000001</v>
      </c>
      <c r="AB61" s="258">
        <v>297.67899999999997</v>
      </c>
      <c r="AC61" s="258">
        <v>302.464</v>
      </c>
      <c r="AD61" s="258">
        <v>318.33100000000002</v>
      </c>
      <c r="AE61" s="258">
        <v>341.947</v>
      </c>
      <c r="AF61" s="258">
        <v>342.697</v>
      </c>
      <c r="AG61" s="258">
        <v>315.012</v>
      </c>
      <c r="AH61" s="258">
        <v>295.60899999999998</v>
      </c>
      <c r="AI61" s="258">
        <v>292.39699999999999</v>
      </c>
      <c r="AJ61" s="258">
        <v>301.46600000000001</v>
      </c>
      <c r="AK61" s="258">
        <v>305.88499999999999</v>
      </c>
      <c r="AL61" s="258">
        <v>287.17500000000001</v>
      </c>
      <c r="AM61" s="258">
        <v>283.15199999999999</v>
      </c>
      <c r="AN61" s="258">
        <v>288.62599999999998</v>
      </c>
      <c r="AO61" s="258">
        <v>287.36200000000002</v>
      </c>
      <c r="AP61" s="258">
        <v>294.60300000000001</v>
      </c>
      <c r="AQ61" s="258">
        <v>319.40100000000001</v>
      </c>
      <c r="AR61" s="258">
        <v>324.95299999999997</v>
      </c>
      <c r="AS61" s="258">
        <v>297.32400000000001</v>
      </c>
      <c r="AT61" s="258">
        <v>277.76799999999997</v>
      </c>
      <c r="AU61" s="258">
        <v>274.89699999999999</v>
      </c>
      <c r="AV61" s="258">
        <v>285.83699999999999</v>
      </c>
      <c r="AW61" s="258">
        <v>294.14299999999997</v>
      </c>
      <c r="AX61" s="258">
        <v>278.65800000000002</v>
      </c>
      <c r="AY61" s="258">
        <v>273.55560000000003</v>
      </c>
      <c r="AZ61" s="346">
        <v>280.47390000000001</v>
      </c>
      <c r="BA61" s="346">
        <v>285.5847</v>
      </c>
      <c r="BB61" s="346">
        <v>294.34469999999999</v>
      </c>
      <c r="BC61" s="346">
        <v>309.84800000000001</v>
      </c>
      <c r="BD61" s="346">
        <v>301.7287</v>
      </c>
      <c r="BE61" s="346">
        <v>295.9144</v>
      </c>
      <c r="BF61" s="346">
        <v>281.8177</v>
      </c>
      <c r="BG61" s="346">
        <v>280.52879999999999</v>
      </c>
      <c r="BH61" s="346">
        <v>291.89089999999999</v>
      </c>
      <c r="BI61" s="346">
        <v>303.43299999999999</v>
      </c>
      <c r="BJ61" s="346">
        <v>292.45359999999999</v>
      </c>
      <c r="BK61" s="346">
        <v>288.65989999999999</v>
      </c>
      <c r="BL61" s="346">
        <v>296.60640000000001</v>
      </c>
      <c r="BM61" s="346">
        <v>302.05779999999999</v>
      </c>
      <c r="BN61" s="346">
        <v>311.00459999999998</v>
      </c>
      <c r="BO61" s="346">
        <v>327.10820000000001</v>
      </c>
      <c r="BP61" s="346">
        <v>318.36250000000001</v>
      </c>
      <c r="BQ61" s="346">
        <v>312.15100000000001</v>
      </c>
      <c r="BR61" s="346">
        <v>297.44970000000001</v>
      </c>
      <c r="BS61" s="346">
        <v>296.40429999999998</v>
      </c>
      <c r="BT61" s="346">
        <v>308.81569999999999</v>
      </c>
      <c r="BU61" s="346">
        <v>320.88850000000002</v>
      </c>
      <c r="BV61" s="346">
        <v>309.07409999999999</v>
      </c>
    </row>
    <row r="62" spans="1:74" ht="11.1" customHeight="1" x14ac:dyDescent="0.2">
      <c r="A62" s="134"/>
      <c r="B62" s="139" t="s">
        <v>757</v>
      </c>
      <c r="C62" s="220"/>
      <c r="D62" s="220"/>
      <c r="E62" s="220"/>
      <c r="F62" s="220"/>
      <c r="G62" s="220"/>
      <c r="H62" s="220"/>
      <c r="I62" s="220"/>
      <c r="J62" s="220"/>
      <c r="K62" s="220"/>
      <c r="L62" s="220"/>
      <c r="M62" s="220"/>
      <c r="N62" s="220"/>
      <c r="O62" s="220"/>
      <c r="P62" s="220"/>
      <c r="Q62" s="220"/>
      <c r="R62" s="220"/>
      <c r="S62" s="220"/>
      <c r="T62" s="220"/>
      <c r="U62" s="220"/>
      <c r="V62" s="220"/>
      <c r="W62" s="220"/>
      <c r="X62" s="220"/>
      <c r="Y62" s="220"/>
      <c r="Z62" s="220"/>
      <c r="AA62" s="220"/>
      <c r="AB62" s="220"/>
      <c r="AC62" s="220"/>
      <c r="AD62" s="220"/>
      <c r="AE62" s="220"/>
      <c r="AF62" s="220"/>
      <c r="AG62" s="220"/>
      <c r="AH62" s="220"/>
      <c r="AI62" s="220"/>
      <c r="AJ62" s="220"/>
      <c r="AK62" s="220"/>
      <c r="AL62" s="220"/>
      <c r="AM62" s="220"/>
      <c r="AN62" s="220"/>
      <c r="AO62" s="220"/>
      <c r="AP62" s="220"/>
      <c r="AQ62" s="220"/>
      <c r="AR62" s="220"/>
      <c r="AS62" s="220"/>
      <c r="AT62" s="220"/>
      <c r="AU62" s="220"/>
      <c r="AV62" s="220"/>
      <c r="AW62" s="220"/>
      <c r="AX62" s="220"/>
      <c r="AY62" s="220"/>
      <c r="AZ62" s="334"/>
      <c r="BA62" s="334"/>
      <c r="BB62" s="334"/>
      <c r="BC62" s="334"/>
      <c r="BD62" s="334"/>
      <c r="BE62" s="334"/>
      <c r="BF62" s="334"/>
      <c r="BG62" s="334"/>
      <c r="BH62" s="334"/>
      <c r="BI62" s="334"/>
      <c r="BJ62" s="334"/>
      <c r="BK62" s="334"/>
      <c r="BL62" s="334"/>
      <c r="BM62" s="334"/>
      <c r="BN62" s="334"/>
      <c r="BO62" s="334"/>
      <c r="BP62" s="334"/>
      <c r="BQ62" s="334"/>
      <c r="BR62" s="334"/>
      <c r="BS62" s="334"/>
      <c r="BT62" s="334"/>
      <c r="BU62" s="334"/>
      <c r="BV62" s="334"/>
    </row>
    <row r="63" spans="1:74" ht="11.1" customHeight="1" x14ac:dyDescent="0.2">
      <c r="A63" s="481" t="s">
        <v>758</v>
      </c>
      <c r="B63" s="482" t="s">
        <v>622</v>
      </c>
      <c r="C63" s="271">
        <v>0.27097695852999998</v>
      </c>
      <c r="D63" s="271">
        <v>0.27597536946000001</v>
      </c>
      <c r="E63" s="271">
        <v>0.27591705069</v>
      </c>
      <c r="F63" s="271">
        <v>0.28312857142999998</v>
      </c>
      <c r="G63" s="271">
        <v>0.28114746544000002</v>
      </c>
      <c r="H63" s="271">
        <v>0.26838571429000002</v>
      </c>
      <c r="I63" s="271">
        <v>0.26430414746999997</v>
      </c>
      <c r="J63" s="271">
        <v>0.26775115207</v>
      </c>
      <c r="K63" s="271">
        <v>0.25830952381</v>
      </c>
      <c r="L63" s="271">
        <v>0.24575576036999999</v>
      </c>
      <c r="M63" s="271">
        <v>0.25456190476000001</v>
      </c>
      <c r="N63" s="271">
        <v>0.25991705068999998</v>
      </c>
      <c r="O63" s="271">
        <v>0.25773271888999999</v>
      </c>
      <c r="P63" s="271">
        <v>0.26142857142999998</v>
      </c>
      <c r="Q63" s="271">
        <v>0.25925806452</v>
      </c>
      <c r="R63" s="271">
        <v>0.26679999999999998</v>
      </c>
      <c r="S63" s="271">
        <v>0.26748847926000002</v>
      </c>
      <c r="T63" s="271">
        <v>0.26518095238</v>
      </c>
      <c r="U63" s="271">
        <v>0.26912442396000003</v>
      </c>
      <c r="V63" s="271">
        <v>0.26664976958999997</v>
      </c>
      <c r="W63" s="271">
        <v>0.26597142857</v>
      </c>
      <c r="X63" s="271">
        <v>0.26277880184000002</v>
      </c>
      <c r="Y63" s="271">
        <v>0.26235714286</v>
      </c>
      <c r="Z63" s="271">
        <v>0.25593087557999999</v>
      </c>
      <c r="AA63" s="271">
        <v>0.26056221198000001</v>
      </c>
      <c r="AB63" s="271">
        <v>0.26313775509999998</v>
      </c>
      <c r="AC63" s="271">
        <v>0.26265437788000001</v>
      </c>
      <c r="AD63" s="271">
        <v>0.25745714285999999</v>
      </c>
      <c r="AE63" s="271">
        <v>0.26544700460999998</v>
      </c>
      <c r="AF63" s="271">
        <v>0.26558095238000001</v>
      </c>
      <c r="AG63" s="271">
        <v>0.27088479262999998</v>
      </c>
      <c r="AH63" s="271">
        <v>0.27330414746999998</v>
      </c>
      <c r="AI63" s="271">
        <v>0.26722857143000001</v>
      </c>
      <c r="AJ63" s="271">
        <v>0.25998617512</v>
      </c>
      <c r="AK63" s="271">
        <v>0.26458095238000001</v>
      </c>
      <c r="AL63" s="271">
        <v>0.26270967742000001</v>
      </c>
      <c r="AM63" s="271">
        <v>0.26173732718999998</v>
      </c>
      <c r="AN63" s="271">
        <v>0.2465</v>
      </c>
      <c r="AO63" s="271">
        <v>0.23292626727999999</v>
      </c>
      <c r="AP63" s="271">
        <v>0.23733809523999999</v>
      </c>
      <c r="AQ63" s="271">
        <v>0.24313364055</v>
      </c>
      <c r="AR63" s="271">
        <v>0.24679047619</v>
      </c>
      <c r="AS63" s="271">
        <v>0.24851152073999999</v>
      </c>
      <c r="AT63" s="271">
        <v>0.24896313364</v>
      </c>
      <c r="AU63" s="271">
        <v>0.24551428571</v>
      </c>
      <c r="AV63" s="271">
        <v>0.23961751151999999</v>
      </c>
      <c r="AW63" s="271">
        <v>0.22372380952000001</v>
      </c>
      <c r="AX63" s="271">
        <v>0.21460829493</v>
      </c>
      <c r="AY63" s="271">
        <v>0.23281428571000001</v>
      </c>
      <c r="AZ63" s="365">
        <v>0.2213031</v>
      </c>
      <c r="BA63" s="365">
        <v>0.20956839999999999</v>
      </c>
      <c r="BB63" s="365">
        <v>0.212286</v>
      </c>
      <c r="BC63" s="365">
        <v>0.21841169999999999</v>
      </c>
      <c r="BD63" s="365">
        <v>0.22088730000000001</v>
      </c>
      <c r="BE63" s="365">
        <v>0.2211294</v>
      </c>
      <c r="BF63" s="365">
        <v>0.22023989999999999</v>
      </c>
      <c r="BG63" s="365">
        <v>0.21444469999999999</v>
      </c>
      <c r="BH63" s="365">
        <v>0.20049400000000001</v>
      </c>
      <c r="BI63" s="365">
        <v>0.1930849</v>
      </c>
      <c r="BJ63" s="365">
        <v>0.18961169999999999</v>
      </c>
      <c r="BK63" s="365">
        <v>0.1930259</v>
      </c>
      <c r="BL63" s="365">
        <v>0.189553</v>
      </c>
      <c r="BM63" s="365">
        <v>0.20368790000000001</v>
      </c>
      <c r="BN63" s="365">
        <v>0.20374329999999999</v>
      </c>
      <c r="BO63" s="365">
        <v>0.2071221</v>
      </c>
      <c r="BP63" s="365">
        <v>0.19902039999999999</v>
      </c>
      <c r="BQ63" s="365">
        <v>0.19226869999999999</v>
      </c>
      <c r="BR63" s="365">
        <v>0.18212970000000001</v>
      </c>
      <c r="BS63" s="365">
        <v>0.1707217</v>
      </c>
      <c r="BT63" s="365">
        <v>0.1572161</v>
      </c>
      <c r="BU63" s="365">
        <v>0.15147469999999999</v>
      </c>
      <c r="BV63" s="365">
        <v>0.1507724</v>
      </c>
    </row>
    <row r="64" spans="1:74" ht="11.1" customHeight="1" x14ac:dyDescent="0.2">
      <c r="A64" s="481"/>
      <c r="B64" s="482"/>
      <c r="C64" s="271"/>
      <c r="D64" s="271"/>
      <c r="E64" s="271"/>
      <c r="F64" s="271"/>
      <c r="G64" s="271"/>
      <c r="H64" s="271"/>
      <c r="I64" s="271"/>
      <c r="J64" s="271"/>
      <c r="K64" s="271"/>
      <c r="L64" s="271"/>
      <c r="M64" s="271"/>
      <c r="N64" s="271"/>
      <c r="O64" s="271"/>
      <c r="P64" s="271"/>
      <c r="Q64" s="271"/>
      <c r="R64" s="271"/>
      <c r="S64" s="271"/>
      <c r="T64" s="271"/>
      <c r="U64" s="271"/>
      <c r="V64" s="271"/>
      <c r="W64" s="271"/>
      <c r="X64" s="271"/>
      <c r="Y64" s="271"/>
      <c r="Z64" s="271"/>
      <c r="AA64" s="271"/>
      <c r="AB64" s="271"/>
      <c r="AC64" s="271"/>
      <c r="AD64" s="271"/>
      <c r="AE64" s="271"/>
      <c r="AF64" s="271"/>
      <c r="AG64" s="271"/>
      <c r="AH64" s="271"/>
      <c r="AI64" s="271"/>
      <c r="AJ64" s="271"/>
      <c r="AK64" s="271"/>
      <c r="AL64" s="271"/>
      <c r="AM64" s="271"/>
      <c r="AN64" s="271"/>
      <c r="AO64" s="271"/>
      <c r="AP64" s="271"/>
      <c r="AQ64" s="271"/>
      <c r="AR64" s="271"/>
      <c r="AS64" s="271"/>
      <c r="AT64" s="271"/>
      <c r="AU64" s="271"/>
      <c r="AV64" s="271"/>
      <c r="AW64" s="271"/>
      <c r="AX64" s="271"/>
      <c r="AY64" s="271"/>
      <c r="AZ64" s="365"/>
      <c r="BA64" s="365"/>
      <c r="BB64" s="365"/>
      <c r="BC64" s="365"/>
      <c r="BD64" s="365"/>
      <c r="BE64" s="365"/>
      <c r="BF64" s="365"/>
      <c r="BG64" s="365"/>
      <c r="BH64" s="365"/>
      <c r="BI64" s="365"/>
      <c r="BJ64" s="365"/>
      <c r="BK64" s="365"/>
      <c r="BL64" s="365"/>
      <c r="BM64" s="365"/>
      <c r="BN64" s="365"/>
      <c r="BO64" s="365"/>
      <c r="BP64" s="365"/>
      <c r="BQ64" s="365"/>
      <c r="BR64" s="365"/>
      <c r="BS64" s="365"/>
      <c r="BT64" s="365"/>
      <c r="BU64" s="365"/>
      <c r="BV64" s="365"/>
    </row>
    <row r="65" spans="1:74" ht="11.1" customHeight="1" x14ac:dyDescent="0.2">
      <c r="A65" s="481"/>
      <c r="B65" s="136" t="s">
        <v>909</v>
      </c>
      <c r="C65" s="271"/>
      <c r="D65" s="271"/>
      <c r="E65" s="271"/>
      <c r="F65" s="271"/>
      <c r="G65" s="271"/>
      <c r="H65" s="271"/>
      <c r="I65" s="271"/>
      <c r="J65" s="271"/>
      <c r="K65" s="271"/>
      <c r="L65" s="271"/>
      <c r="M65" s="271"/>
      <c r="N65" s="271"/>
      <c r="O65" s="271"/>
      <c r="P65" s="271"/>
      <c r="Q65" s="271"/>
      <c r="R65" s="271"/>
      <c r="S65" s="271"/>
      <c r="T65" s="271"/>
      <c r="U65" s="271"/>
      <c r="V65" s="271"/>
      <c r="W65" s="271"/>
      <c r="X65" s="271"/>
      <c r="Y65" s="271"/>
      <c r="Z65" s="271"/>
      <c r="AA65" s="271"/>
      <c r="AB65" s="271"/>
      <c r="AC65" s="271"/>
      <c r="AD65" s="271"/>
      <c r="AE65" s="271"/>
      <c r="AF65" s="271"/>
      <c r="AG65" s="271"/>
      <c r="AH65" s="271"/>
      <c r="AI65" s="271"/>
      <c r="AJ65" s="271"/>
      <c r="AK65" s="271"/>
      <c r="AL65" s="271"/>
      <c r="AM65" s="271"/>
      <c r="AN65" s="271"/>
      <c r="AO65" s="271"/>
      <c r="AP65" s="271"/>
      <c r="AQ65" s="271"/>
      <c r="AR65" s="271"/>
      <c r="AS65" s="271"/>
      <c r="AT65" s="271"/>
      <c r="AU65" s="271"/>
      <c r="AV65" s="271"/>
      <c r="AW65" s="271"/>
      <c r="AX65" s="271"/>
      <c r="AY65" s="271"/>
      <c r="AZ65" s="365"/>
      <c r="BA65" s="365"/>
      <c r="BB65" s="365"/>
      <c r="BC65" s="365"/>
      <c r="BD65" s="365"/>
      <c r="BE65" s="365"/>
      <c r="BF65" s="365"/>
      <c r="BG65" s="365"/>
      <c r="BH65" s="365"/>
      <c r="BI65" s="365"/>
      <c r="BJ65" s="365"/>
      <c r="BK65" s="365"/>
      <c r="BL65" s="365"/>
      <c r="BM65" s="365"/>
      <c r="BN65" s="365"/>
      <c r="BO65" s="365"/>
      <c r="BP65" s="365"/>
      <c r="BQ65" s="365"/>
      <c r="BR65" s="365"/>
      <c r="BS65" s="365"/>
      <c r="BT65" s="365"/>
      <c r="BU65" s="365"/>
      <c r="BV65" s="365"/>
    </row>
    <row r="66" spans="1:74" ht="11.1" customHeight="1" x14ac:dyDescent="0.2">
      <c r="A66" s="140" t="s">
        <v>1001</v>
      </c>
      <c r="B66" s="209" t="s">
        <v>783</v>
      </c>
      <c r="C66" s="258">
        <v>184.70415320000001</v>
      </c>
      <c r="D66" s="258">
        <v>176.40869979999999</v>
      </c>
      <c r="E66" s="258">
        <v>184.20156750000001</v>
      </c>
      <c r="F66" s="258">
        <v>178.21261459999999</v>
      </c>
      <c r="G66" s="258">
        <v>187.2165474</v>
      </c>
      <c r="H66" s="258">
        <v>184.92362109999999</v>
      </c>
      <c r="I66" s="258">
        <v>186.3384872</v>
      </c>
      <c r="J66" s="258">
        <v>192.7207046</v>
      </c>
      <c r="K66" s="258">
        <v>176.0825443</v>
      </c>
      <c r="L66" s="258">
        <v>187.05410599999999</v>
      </c>
      <c r="M66" s="258">
        <v>180.91110549999999</v>
      </c>
      <c r="N66" s="258">
        <v>181.41699869999999</v>
      </c>
      <c r="O66" s="258">
        <v>188.00431549999999</v>
      </c>
      <c r="P66" s="258">
        <v>167.48689730000001</v>
      </c>
      <c r="Q66" s="258">
        <v>185.9430304</v>
      </c>
      <c r="R66" s="258">
        <v>180.33506750000001</v>
      </c>
      <c r="S66" s="258">
        <v>189.82593399999999</v>
      </c>
      <c r="T66" s="258">
        <v>182.3493263</v>
      </c>
      <c r="U66" s="258">
        <v>192.7118882</v>
      </c>
      <c r="V66" s="258">
        <v>191.50914549999999</v>
      </c>
      <c r="W66" s="258">
        <v>185.74188119999999</v>
      </c>
      <c r="X66" s="258">
        <v>191.58615850000001</v>
      </c>
      <c r="Y66" s="258">
        <v>188.23201839999999</v>
      </c>
      <c r="Z66" s="258">
        <v>187.2499273</v>
      </c>
      <c r="AA66" s="258">
        <v>190.71461640000001</v>
      </c>
      <c r="AB66" s="258">
        <v>170.65407110000001</v>
      </c>
      <c r="AC66" s="258">
        <v>184.3413505</v>
      </c>
      <c r="AD66" s="258">
        <v>184.58446950000001</v>
      </c>
      <c r="AE66" s="258">
        <v>188.3680507</v>
      </c>
      <c r="AF66" s="258">
        <v>183.5963108</v>
      </c>
      <c r="AG66" s="258">
        <v>193.42466300000001</v>
      </c>
      <c r="AH66" s="258">
        <v>192.5096021</v>
      </c>
      <c r="AI66" s="258">
        <v>185.97773960000001</v>
      </c>
      <c r="AJ66" s="258">
        <v>197.27431279999999</v>
      </c>
      <c r="AK66" s="258">
        <v>187.07911870000001</v>
      </c>
      <c r="AL66" s="258">
        <v>193.35596699999999</v>
      </c>
      <c r="AM66" s="258">
        <v>192.55163669999999</v>
      </c>
      <c r="AN66" s="258">
        <v>174.81378710000001</v>
      </c>
      <c r="AO66" s="258">
        <v>194.19691879999999</v>
      </c>
      <c r="AP66" s="258">
        <v>185.02616710000001</v>
      </c>
      <c r="AQ66" s="258">
        <v>192.73372549999999</v>
      </c>
      <c r="AR66" s="258">
        <v>189.96344239999999</v>
      </c>
      <c r="AS66" s="258">
        <v>199.66340679999999</v>
      </c>
      <c r="AT66" s="258">
        <v>198.09084110000001</v>
      </c>
      <c r="AU66" s="258">
        <v>186.08935919999999</v>
      </c>
      <c r="AV66" s="258">
        <v>192.42097100000001</v>
      </c>
      <c r="AW66" s="258">
        <v>184.42509999999999</v>
      </c>
      <c r="AX66" s="258">
        <v>190.63050000000001</v>
      </c>
      <c r="AY66" s="258">
        <v>187.31960000000001</v>
      </c>
      <c r="AZ66" s="346">
        <v>178.18969999999999</v>
      </c>
      <c r="BA66" s="346">
        <v>192.9624</v>
      </c>
      <c r="BB66" s="346">
        <v>187.08510000000001</v>
      </c>
      <c r="BC66" s="346">
        <v>193.8244</v>
      </c>
      <c r="BD66" s="346">
        <v>190.2105</v>
      </c>
      <c r="BE66" s="346">
        <v>196.48429999999999</v>
      </c>
      <c r="BF66" s="346">
        <v>198.45089999999999</v>
      </c>
      <c r="BG66" s="346">
        <v>188.14660000000001</v>
      </c>
      <c r="BH66" s="346">
        <v>195.4718</v>
      </c>
      <c r="BI66" s="346">
        <v>187.84289999999999</v>
      </c>
      <c r="BJ66" s="346">
        <v>195.85339999999999</v>
      </c>
      <c r="BK66" s="346">
        <v>192.45310000000001</v>
      </c>
      <c r="BL66" s="346">
        <v>173.84530000000001</v>
      </c>
      <c r="BM66" s="346">
        <v>194.03989999999999</v>
      </c>
      <c r="BN66" s="346">
        <v>188.44470000000001</v>
      </c>
      <c r="BO66" s="346">
        <v>195.20490000000001</v>
      </c>
      <c r="BP66" s="346">
        <v>191.3879</v>
      </c>
      <c r="BQ66" s="346">
        <v>197.61859999999999</v>
      </c>
      <c r="BR66" s="346">
        <v>200.01220000000001</v>
      </c>
      <c r="BS66" s="346">
        <v>189.8203</v>
      </c>
      <c r="BT66" s="346">
        <v>196.8657</v>
      </c>
      <c r="BU66" s="346">
        <v>188.86429999999999</v>
      </c>
      <c r="BV66" s="346">
        <v>196.62819999999999</v>
      </c>
    </row>
    <row r="67" spans="1:74" ht="11.1" customHeight="1" x14ac:dyDescent="0.2">
      <c r="A67" s="140" t="s">
        <v>1002</v>
      </c>
      <c r="B67" s="209" t="s">
        <v>784</v>
      </c>
      <c r="C67" s="258">
        <v>147.4970051</v>
      </c>
      <c r="D67" s="258">
        <v>133.7555256</v>
      </c>
      <c r="E67" s="258">
        <v>113.5112682</v>
      </c>
      <c r="F67" s="258">
        <v>104.1142017</v>
      </c>
      <c r="G67" s="258">
        <v>99.807290289999997</v>
      </c>
      <c r="H67" s="258">
        <v>99.555898299999996</v>
      </c>
      <c r="I67" s="258">
        <v>110.4618778</v>
      </c>
      <c r="J67" s="258">
        <v>107.1095349</v>
      </c>
      <c r="K67" s="258">
        <v>96.195511389999993</v>
      </c>
      <c r="L67" s="258">
        <v>101.2075086</v>
      </c>
      <c r="M67" s="258">
        <v>115.6846386</v>
      </c>
      <c r="N67" s="258">
        <v>133.85515620000001</v>
      </c>
      <c r="O67" s="258">
        <v>154.63824109999999</v>
      </c>
      <c r="P67" s="258">
        <v>137.82760970000001</v>
      </c>
      <c r="Q67" s="258">
        <v>135.2023686</v>
      </c>
      <c r="R67" s="258">
        <v>105.1874794</v>
      </c>
      <c r="S67" s="258">
        <v>93.476709279999994</v>
      </c>
      <c r="T67" s="258">
        <v>93.055049920000002</v>
      </c>
      <c r="U67" s="258">
        <v>102.9998118</v>
      </c>
      <c r="V67" s="258">
        <v>103.00790979999999</v>
      </c>
      <c r="W67" s="258">
        <v>94.321826360000003</v>
      </c>
      <c r="X67" s="258">
        <v>99.64419461</v>
      </c>
      <c r="Y67" s="258">
        <v>124.0716484</v>
      </c>
      <c r="Z67" s="258">
        <v>156.83105710000001</v>
      </c>
      <c r="AA67" s="258">
        <v>173.72440510000001</v>
      </c>
      <c r="AB67" s="258">
        <v>148.3352098</v>
      </c>
      <c r="AC67" s="258">
        <v>138.17148760000001</v>
      </c>
      <c r="AD67" s="258">
        <v>105.474733</v>
      </c>
      <c r="AE67" s="258">
        <v>97.28377879</v>
      </c>
      <c r="AF67" s="258">
        <v>93.781909519999999</v>
      </c>
      <c r="AG67" s="258">
        <v>101.1142925</v>
      </c>
      <c r="AH67" s="258">
        <v>103.97104830000001</v>
      </c>
      <c r="AI67" s="258">
        <v>97.283296370000002</v>
      </c>
      <c r="AJ67" s="258">
        <v>102.907059</v>
      </c>
      <c r="AK67" s="258">
        <v>127.30037110000001</v>
      </c>
      <c r="AL67" s="258">
        <v>144.88001610000001</v>
      </c>
      <c r="AM67" s="258">
        <v>168.86258770000001</v>
      </c>
      <c r="AN67" s="258">
        <v>159.21938230000001</v>
      </c>
      <c r="AO67" s="258">
        <v>140.9462029</v>
      </c>
      <c r="AP67" s="258">
        <v>109.26111229999999</v>
      </c>
      <c r="AQ67" s="258">
        <v>100.5668156</v>
      </c>
      <c r="AR67" s="258">
        <v>103.0482916</v>
      </c>
      <c r="AS67" s="258">
        <v>112.2034002</v>
      </c>
      <c r="AT67" s="258">
        <v>111.2480499</v>
      </c>
      <c r="AU67" s="258">
        <v>102.97181190000001</v>
      </c>
      <c r="AV67" s="258">
        <v>107.37795730000001</v>
      </c>
      <c r="AW67" s="258">
        <v>117.3942</v>
      </c>
      <c r="AX67" s="258">
        <v>142.5942</v>
      </c>
      <c r="AY67" s="258">
        <v>169.5266</v>
      </c>
      <c r="AZ67" s="346">
        <v>152.3511</v>
      </c>
      <c r="BA67" s="346">
        <v>139.98750000000001</v>
      </c>
      <c r="BB67" s="346">
        <v>111.8745</v>
      </c>
      <c r="BC67" s="346">
        <v>104.72110000000001</v>
      </c>
      <c r="BD67" s="346">
        <v>104.4256</v>
      </c>
      <c r="BE67" s="346">
        <v>114.0119</v>
      </c>
      <c r="BF67" s="346">
        <v>113.4742</v>
      </c>
      <c r="BG67" s="346">
        <v>103.295</v>
      </c>
      <c r="BH67" s="346">
        <v>107.0485</v>
      </c>
      <c r="BI67" s="346">
        <v>125.2664</v>
      </c>
      <c r="BJ67" s="346">
        <v>158.10220000000001</v>
      </c>
      <c r="BK67" s="346">
        <v>171.19069999999999</v>
      </c>
      <c r="BL67" s="346">
        <v>147.21379999999999</v>
      </c>
      <c r="BM67" s="346">
        <v>140.41069999999999</v>
      </c>
      <c r="BN67" s="346">
        <v>112.8497</v>
      </c>
      <c r="BO67" s="346">
        <v>106.0947</v>
      </c>
      <c r="BP67" s="346">
        <v>105.7658</v>
      </c>
      <c r="BQ67" s="346">
        <v>115.2838</v>
      </c>
      <c r="BR67" s="346">
        <v>114.907</v>
      </c>
      <c r="BS67" s="346">
        <v>104.7543</v>
      </c>
      <c r="BT67" s="346">
        <v>108.9273</v>
      </c>
      <c r="BU67" s="346">
        <v>128.18020000000001</v>
      </c>
      <c r="BV67" s="346">
        <v>161.0454</v>
      </c>
    </row>
    <row r="68" spans="1:74" ht="11.1" customHeight="1" x14ac:dyDescent="0.2">
      <c r="A68" s="140" t="s">
        <v>285</v>
      </c>
      <c r="B68" s="209" t="s">
        <v>1017</v>
      </c>
      <c r="C68" s="258">
        <v>142.35586409999999</v>
      </c>
      <c r="D68" s="258">
        <v>127.7471419</v>
      </c>
      <c r="E68" s="258">
        <v>118.2854232</v>
      </c>
      <c r="F68" s="258">
        <v>107.1749076</v>
      </c>
      <c r="G68" s="258">
        <v>127.0269783</v>
      </c>
      <c r="H68" s="258">
        <v>142.6081408</v>
      </c>
      <c r="I68" s="258">
        <v>170.069368</v>
      </c>
      <c r="J68" s="258">
        <v>163.44924320000001</v>
      </c>
      <c r="K68" s="258">
        <v>138.44706149999999</v>
      </c>
      <c r="L68" s="258">
        <v>133.38000049999999</v>
      </c>
      <c r="M68" s="258">
        <v>140.01014369999999</v>
      </c>
      <c r="N68" s="258">
        <v>146.62854770000001</v>
      </c>
      <c r="O68" s="258">
        <v>149.81148239999999</v>
      </c>
      <c r="P68" s="258">
        <v>134.96536259999999</v>
      </c>
      <c r="Q68" s="258">
        <v>140.97803160000001</v>
      </c>
      <c r="R68" s="258">
        <v>122.83883419999999</v>
      </c>
      <c r="S68" s="258">
        <v>130.2702395</v>
      </c>
      <c r="T68" s="258">
        <v>148.6591679</v>
      </c>
      <c r="U68" s="258">
        <v>163.65142990000001</v>
      </c>
      <c r="V68" s="258">
        <v>161.64583709999999</v>
      </c>
      <c r="W68" s="258">
        <v>144.8052912</v>
      </c>
      <c r="X68" s="258">
        <v>133.6956461</v>
      </c>
      <c r="Y68" s="258">
        <v>132.73553820000001</v>
      </c>
      <c r="Z68" s="258">
        <v>153.6843307</v>
      </c>
      <c r="AA68" s="258">
        <v>166.19019979999999</v>
      </c>
      <c r="AB68" s="258">
        <v>152.26884570000001</v>
      </c>
      <c r="AC68" s="258">
        <v>145.3364526</v>
      </c>
      <c r="AD68" s="258">
        <v>118.4774824</v>
      </c>
      <c r="AE68" s="258">
        <v>129.462987</v>
      </c>
      <c r="AF68" s="258">
        <v>148.5765246</v>
      </c>
      <c r="AG68" s="258">
        <v>161.5847393</v>
      </c>
      <c r="AH68" s="258">
        <v>161.07672120000001</v>
      </c>
      <c r="AI68" s="258">
        <v>138.5920289</v>
      </c>
      <c r="AJ68" s="258">
        <v>124.9090121</v>
      </c>
      <c r="AK68" s="258">
        <v>130.43585189999999</v>
      </c>
      <c r="AL68" s="258">
        <v>136.1931587</v>
      </c>
      <c r="AM68" s="258">
        <v>143.01059520000001</v>
      </c>
      <c r="AN68" s="258">
        <v>134.60290029999999</v>
      </c>
      <c r="AO68" s="258">
        <v>118.9233847</v>
      </c>
      <c r="AP68" s="258">
        <v>99.954294849999997</v>
      </c>
      <c r="AQ68" s="258">
        <v>115.79262319999999</v>
      </c>
      <c r="AR68" s="258">
        <v>138.05302019999999</v>
      </c>
      <c r="AS68" s="258">
        <v>152.78986320000001</v>
      </c>
      <c r="AT68" s="258">
        <v>148.0279037</v>
      </c>
      <c r="AU68" s="258">
        <v>131.11474899999999</v>
      </c>
      <c r="AV68" s="258">
        <v>111.2461618</v>
      </c>
      <c r="AW68" s="258">
        <v>113.66679999999999</v>
      </c>
      <c r="AX68" s="258">
        <v>116.4722</v>
      </c>
      <c r="AY68" s="258">
        <v>132.22640000000001</v>
      </c>
      <c r="AZ68" s="346">
        <v>123.3985</v>
      </c>
      <c r="BA68" s="346">
        <v>118.62390000000001</v>
      </c>
      <c r="BB68" s="346">
        <v>103.2959</v>
      </c>
      <c r="BC68" s="346">
        <v>113.0727</v>
      </c>
      <c r="BD68" s="346">
        <v>130.7046</v>
      </c>
      <c r="BE68" s="346">
        <v>148.99639999999999</v>
      </c>
      <c r="BF68" s="346">
        <v>151.0498</v>
      </c>
      <c r="BG68" s="346">
        <v>126.2993</v>
      </c>
      <c r="BH68" s="346">
        <v>118.3944</v>
      </c>
      <c r="BI68" s="346">
        <v>110.85769999999999</v>
      </c>
      <c r="BJ68" s="346">
        <v>135.0829</v>
      </c>
      <c r="BK68" s="346">
        <v>143.79740000000001</v>
      </c>
      <c r="BL68" s="346">
        <v>124.355</v>
      </c>
      <c r="BM68" s="346">
        <v>120.43770000000001</v>
      </c>
      <c r="BN68" s="346">
        <v>103.5317</v>
      </c>
      <c r="BO68" s="346">
        <v>111.7017</v>
      </c>
      <c r="BP68" s="346">
        <v>128.82939999999999</v>
      </c>
      <c r="BQ68" s="346">
        <v>147.71</v>
      </c>
      <c r="BR68" s="346">
        <v>149.44560000000001</v>
      </c>
      <c r="BS68" s="346">
        <v>125.1409</v>
      </c>
      <c r="BT68" s="346">
        <v>117.9858</v>
      </c>
      <c r="BU68" s="346">
        <v>109.11409999999999</v>
      </c>
      <c r="BV68" s="346">
        <v>132.8467</v>
      </c>
    </row>
    <row r="69" spans="1:74" ht="11.1" customHeight="1" x14ac:dyDescent="0.2">
      <c r="A69" s="630" t="s">
        <v>1254</v>
      </c>
      <c r="B69" s="650" t="s">
        <v>1253</v>
      </c>
      <c r="C69" s="326">
        <v>475.13061440000001</v>
      </c>
      <c r="D69" s="326">
        <v>438.44795349999998</v>
      </c>
      <c r="E69" s="326">
        <v>416.57185090000002</v>
      </c>
      <c r="F69" s="326">
        <v>390.05681299999998</v>
      </c>
      <c r="G69" s="326">
        <v>414.62440800000002</v>
      </c>
      <c r="H69" s="326">
        <v>427.64274929999999</v>
      </c>
      <c r="I69" s="326">
        <v>467.44332509999998</v>
      </c>
      <c r="J69" s="326">
        <v>463.8530748</v>
      </c>
      <c r="K69" s="326">
        <v>411.2802064</v>
      </c>
      <c r="L69" s="326">
        <v>422.21520729999997</v>
      </c>
      <c r="M69" s="326">
        <v>437.16097680000001</v>
      </c>
      <c r="N69" s="326">
        <v>462.47429469999997</v>
      </c>
      <c r="O69" s="326">
        <v>493.0040434</v>
      </c>
      <c r="P69" s="326">
        <v>440.77664770000001</v>
      </c>
      <c r="Q69" s="326">
        <v>462.67343499999998</v>
      </c>
      <c r="R69" s="326">
        <v>408.89364330000001</v>
      </c>
      <c r="S69" s="326">
        <v>414.12288710000001</v>
      </c>
      <c r="T69" s="326">
        <v>424.59580649999998</v>
      </c>
      <c r="U69" s="326">
        <v>459.91313430000002</v>
      </c>
      <c r="V69" s="326">
        <v>456.71289689999998</v>
      </c>
      <c r="W69" s="326">
        <v>425.4012611</v>
      </c>
      <c r="X69" s="326">
        <v>425.47600360000001</v>
      </c>
      <c r="Y69" s="326">
        <v>445.57146729999999</v>
      </c>
      <c r="Z69" s="326">
        <v>498.31531949999999</v>
      </c>
      <c r="AA69" s="326">
        <v>531.17922569999996</v>
      </c>
      <c r="AB69" s="326">
        <v>471.7549047</v>
      </c>
      <c r="AC69" s="326">
        <v>468.39929510000002</v>
      </c>
      <c r="AD69" s="326">
        <v>409.06894729999999</v>
      </c>
      <c r="AE69" s="326">
        <v>415.66482079999997</v>
      </c>
      <c r="AF69" s="326">
        <v>426.48700730000002</v>
      </c>
      <c r="AG69" s="326">
        <v>456.67369919999999</v>
      </c>
      <c r="AH69" s="326">
        <v>458.10737599999999</v>
      </c>
      <c r="AI69" s="326">
        <v>422.38532720000001</v>
      </c>
      <c r="AJ69" s="326">
        <v>425.64038829999998</v>
      </c>
      <c r="AK69" s="326">
        <v>445.34760410000001</v>
      </c>
      <c r="AL69" s="326">
        <v>474.97914609999998</v>
      </c>
      <c r="AM69" s="326">
        <v>504.97482400000001</v>
      </c>
      <c r="AN69" s="326">
        <v>469.1328479</v>
      </c>
      <c r="AO69" s="326">
        <v>454.61651069999999</v>
      </c>
      <c r="AP69" s="326">
        <v>394.77383650000002</v>
      </c>
      <c r="AQ69" s="326">
        <v>409.64316869999999</v>
      </c>
      <c r="AR69" s="326">
        <v>431.5970165</v>
      </c>
      <c r="AS69" s="326">
        <v>465.20667459999999</v>
      </c>
      <c r="AT69" s="326">
        <v>457.91679909999999</v>
      </c>
      <c r="AU69" s="326">
        <v>420.70818229999998</v>
      </c>
      <c r="AV69" s="326">
        <v>411.59509450000002</v>
      </c>
      <c r="AW69" s="326">
        <v>416.01839999999999</v>
      </c>
      <c r="AX69" s="326">
        <v>450.24700000000001</v>
      </c>
      <c r="AY69" s="326">
        <v>489.62259999999998</v>
      </c>
      <c r="AZ69" s="363">
        <v>454.43619999999999</v>
      </c>
      <c r="BA69" s="363">
        <v>452.12380000000002</v>
      </c>
      <c r="BB69" s="363">
        <v>402.7878</v>
      </c>
      <c r="BC69" s="363">
        <v>412.16809999999998</v>
      </c>
      <c r="BD69" s="363">
        <v>425.87299999999999</v>
      </c>
      <c r="BE69" s="363">
        <v>460.04250000000002</v>
      </c>
      <c r="BF69" s="363">
        <v>463.52480000000003</v>
      </c>
      <c r="BG69" s="363">
        <v>418.27319999999997</v>
      </c>
      <c r="BH69" s="363">
        <v>421.46469999999999</v>
      </c>
      <c r="BI69" s="363">
        <v>424.49930000000001</v>
      </c>
      <c r="BJ69" s="363">
        <v>489.58839999999998</v>
      </c>
      <c r="BK69" s="363">
        <v>507.99119999999999</v>
      </c>
      <c r="BL69" s="363">
        <v>445.91090000000003</v>
      </c>
      <c r="BM69" s="363">
        <v>455.43830000000003</v>
      </c>
      <c r="BN69" s="363">
        <v>405.35829999999999</v>
      </c>
      <c r="BO69" s="363">
        <v>413.55130000000003</v>
      </c>
      <c r="BP69" s="363">
        <v>426.51530000000002</v>
      </c>
      <c r="BQ69" s="363">
        <v>461.16239999999999</v>
      </c>
      <c r="BR69" s="363">
        <v>464.91480000000001</v>
      </c>
      <c r="BS69" s="363">
        <v>420.24779999999998</v>
      </c>
      <c r="BT69" s="363">
        <v>424.3288</v>
      </c>
      <c r="BU69" s="363">
        <v>426.69080000000002</v>
      </c>
      <c r="BV69" s="363">
        <v>491.07040000000001</v>
      </c>
    </row>
    <row r="70" spans="1:74" ht="11.1" customHeight="1" x14ac:dyDescent="0.2">
      <c r="A70" s="481"/>
      <c r="B70" s="482"/>
      <c r="C70" s="271"/>
      <c r="D70" s="271"/>
      <c r="E70" s="271"/>
      <c r="F70" s="271"/>
      <c r="G70" s="271"/>
      <c r="H70" s="271"/>
      <c r="I70" s="271"/>
      <c r="J70" s="271"/>
      <c r="K70" s="271"/>
      <c r="L70" s="271"/>
      <c r="M70" s="271"/>
      <c r="N70" s="271"/>
      <c r="O70" s="271"/>
      <c r="P70" s="271"/>
      <c r="Q70" s="271"/>
      <c r="R70" s="271"/>
      <c r="S70" s="271"/>
      <c r="T70" s="271"/>
      <c r="U70" s="271"/>
      <c r="V70" s="271"/>
      <c r="W70" s="271"/>
      <c r="X70" s="271"/>
      <c r="Y70" s="271"/>
      <c r="Z70" s="271"/>
      <c r="AA70" s="271"/>
      <c r="AB70" s="271"/>
      <c r="AC70" s="271"/>
      <c r="AD70" s="271"/>
      <c r="AE70" s="271"/>
      <c r="AF70" s="271"/>
      <c r="AG70" s="271"/>
      <c r="AH70" s="271"/>
      <c r="AI70" s="271"/>
      <c r="AJ70" s="271"/>
      <c r="AK70" s="271"/>
      <c r="AL70" s="271"/>
      <c r="AM70" s="271"/>
      <c r="AN70" s="271"/>
      <c r="AO70" s="271"/>
      <c r="AP70" s="271"/>
      <c r="AQ70" s="271"/>
      <c r="AR70" s="271"/>
      <c r="AS70" s="271"/>
      <c r="AT70" s="271"/>
      <c r="AU70" s="271"/>
      <c r="AV70" s="271"/>
      <c r="AW70" s="271"/>
      <c r="AX70" s="271"/>
      <c r="AY70" s="365"/>
      <c r="AZ70" s="365"/>
      <c r="BA70" s="365"/>
      <c r="BB70" s="365"/>
      <c r="BC70" s="365"/>
      <c r="BD70" s="365"/>
      <c r="BE70" s="365"/>
      <c r="BF70" s="271"/>
      <c r="BG70" s="365"/>
      <c r="BH70" s="365"/>
      <c r="BI70" s="365"/>
      <c r="BJ70" s="365"/>
      <c r="BK70" s="365"/>
      <c r="BL70" s="365"/>
      <c r="BM70" s="365"/>
      <c r="BN70" s="365"/>
      <c r="BO70" s="365"/>
      <c r="BP70" s="365"/>
      <c r="BQ70" s="365"/>
      <c r="BR70" s="365"/>
      <c r="BS70" s="365"/>
      <c r="BT70" s="365"/>
      <c r="BU70" s="365"/>
      <c r="BV70" s="365"/>
    </row>
    <row r="71" spans="1:74" ht="12" customHeight="1" x14ac:dyDescent="0.2">
      <c r="A71" s="134"/>
      <c r="B71" s="755" t="s">
        <v>1044</v>
      </c>
      <c r="C71" s="756"/>
      <c r="D71" s="756"/>
      <c r="E71" s="756"/>
      <c r="F71" s="756"/>
      <c r="G71" s="756"/>
      <c r="H71" s="756"/>
      <c r="I71" s="756"/>
      <c r="J71" s="756"/>
      <c r="K71" s="756"/>
      <c r="L71" s="756"/>
      <c r="M71" s="756"/>
      <c r="N71" s="756"/>
      <c r="O71" s="756"/>
      <c r="P71" s="756"/>
      <c r="Q71" s="756"/>
    </row>
    <row r="72" spans="1:74" ht="12" customHeight="1" x14ac:dyDescent="0.2">
      <c r="A72" s="134"/>
      <c r="B72" s="628" t="s">
        <v>1057</v>
      </c>
      <c r="C72" s="627"/>
      <c r="D72" s="627"/>
      <c r="E72" s="627"/>
      <c r="F72" s="627"/>
      <c r="G72" s="627"/>
      <c r="H72" s="627"/>
      <c r="I72" s="627"/>
      <c r="J72" s="627"/>
      <c r="K72" s="627"/>
      <c r="L72" s="627"/>
      <c r="M72" s="627"/>
      <c r="N72" s="627"/>
      <c r="O72" s="627"/>
      <c r="P72" s="627"/>
      <c r="Q72" s="627"/>
    </row>
    <row r="73" spans="1:74" s="468" customFormat="1" ht="12" customHeight="1" x14ac:dyDescent="0.2">
      <c r="A73" s="467"/>
      <c r="B73" s="821" t="s">
        <v>1139</v>
      </c>
      <c r="C73" s="774"/>
      <c r="D73" s="774"/>
      <c r="E73" s="774"/>
      <c r="F73" s="774"/>
      <c r="G73" s="774"/>
      <c r="H73" s="774"/>
      <c r="I73" s="774"/>
      <c r="J73" s="774"/>
      <c r="K73" s="774"/>
      <c r="L73" s="774"/>
      <c r="M73" s="774"/>
      <c r="N73" s="774"/>
      <c r="O73" s="774"/>
      <c r="P73" s="774"/>
      <c r="Q73" s="774"/>
      <c r="AY73" s="513"/>
      <c r="AZ73" s="513"/>
      <c r="BA73" s="513"/>
      <c r="BB73" s="513"/>
      <c r="BC73" s="513"/>
      <c r="BD73" s="513"/>
      <c r="BE73" s="513"/>
      <c r="BF73" s="727"/>
      <c r="BG73" s="513"/>
      <c r="BH73" s="513"/>
      <c r="BI73" s="513"/>
      <c r="BJ73" s="513"/>
    </row>
    <row r="74" spans="1:74" s="468" customFormat="1" ht="12" customHeight="1" x14ac:dyDescent="0.2">
      <c r="A74" s="467"/>
      <c r="B74" s="822" t="s">
        <v>1</v>
      </c>
      <c r="C74" s="774"/>
      <c r="D74" s="774"/>
      <c r="E74" s="774"/>
      <c r="F74" s="774"/>
      <c r="G74" s="774"/>
      <c r="H74" s="774"/>
      <c r="I74" s="774"/>
      <c r="J74" s="774"/>
      <c r="K74" s="774"/>
      <c r="L74" s="774"/>
      <c r="M74" s="774"/>
      <c r="N74" s="774"/>
      <c r="O74" s="774"/>
      <c r="P74" s="774"/>
      <c r="Q74" s="774"/>
      <c r="AY74" s="513"/>
      <c r="AZ74" s="513"/>
      <c r="BA74" s="513"/>
      <c r="BB74" s="513"/>
      <c r="BC74" s="513"/>
      <c r="BD74" s="513"/>
      <c r="BE74" s="513"/>
      <c r="BF74" s="727"/>
      <c r="BG74" s="513"/>
      <c r="BH74" s="513"/>
      <c r="BI74" s="513"/>
      <c r="BJ74" s="513"/>
    </row>
    <row r="75" spans="1:74" s="468" customFormat="1" ht="12" customHeight="1" x14ac:dyDescent="0.2">
      <c r="A75" s="467"/>
      <c r="B75" s="821" t="s">
        <v>1255</v>
      </c>
      <c r="C75" s="774"/>
      <c r="D75" s="774"/>
      <c r="E75" s="774"/>
      <c r="F75" s="774"/>
      <c r="G75" s="774"/>
      <c r="H75" s="774"/>
      <c r="I75" s="774"/>
      <c r="J75" s="774"/>
      <c r="K75" s="774"/>
      <c r="L75" s="774"/>
      <c r="M75" s="774"/>
      <c r="N75" s="774"/>
      <c r="O75" s="774"/>
      <c r="P75" s="774"/>
      <c r="Q75" s="774"/>
      <c r="AY75" s="513"/>
      <c r="AZ75" s="513"/>
      <c r="BA75" s="513"/>
      <c r="BB75" s="513"/>
      <c r="BC75" s="513"/>
      <c r="BD75" s="513"/>
      <c r="BE75" s="513"/>
      <c r="BF75" s="727"/>
      <c r="BG75" s="513"/>
      <c r="BH75" s="513"/>
      <c r="BI75" s="513"/>
      <c r="BJ75" s="513"/>
    </row>
    <row r="76" spans="1:74" s="468" customFormat="1" ht="12" customHeight="1" x14ac:dyDescent="0.2">
      <c r="A76" s="467"/>
      <c r="B76" s="777" t="s">
        <v>1071</v>
      </c>
      <c r="C76" s="778"/>
      <c r="D76" s="778"/>
      <c r="E76" s="778"/>
      <c r="F76" s="778"/>
      <c r="G76" s="778"/>
      <c r="H76" s="778"/>
      <c r="I76" s="778"/>
      <c r="J76" s="778"/>
      <c r="K76" s="778"/>
      <c r="L76" s="778"/>
      <c r="M76" s="778"/>
      <c r="N76" s="778"/>
      <c r="O76" s="778"/>
      <c r="P76" s="778"/>
      <c r="Q76" s="774"/>
      <c r="AY76" s="513"/>
      <c r="AZ76" s="513"/>
      <c r="BA76" s="513"/>
      <c r="BB76" s="513"/>
      <c r="BC76" s="513"/>
      <c r="BD76" s="513"/>
      <c r="BE76" s="513"/>
      <c r="BF76" s="727"/>
      <c r="BG76" s="513"/>
      <c r="BH76" s="513"/>
      <c r="BI76" s="513"/>
      <c r="BJ76" s="513"/>
    </row>
    <row r="77" spans="1:74" s="468" customFormat="1" ht="12" customHeight="1" x14ac:dyDescent="0.2">
      <c r="A77" s="467"/>
      <c r="B77" s="777" t="s">
        <v>2</v>
      </c>
      <c r="C77" s="778"/>
      <c r="D77" s="778"/>
      <c r="E77" s="778"/>
      <c r="F77" s="778"/>
      <c r="G77" s="778"/>
      <c r="H77" s="778"/>
      <c r="I77" s="778"/>
      <c r="J77" s="778"/>
      <c r="K77" s="778"/>
      <c r="L77" s="778"/>
      <c r="M77" s="778"/>
      <c r="N77" s="778"/>
      <c r="O77" s="778"/>
      <c r="P77" s="778"/>
      <c r="Q77" s="774"/>
      <c r="AY77" s="513"/>
      <c r="AZ77" s="513"/>
      <c r="BA77" s="513"/>
      <c r="BB77" s="513"/>
      <c r="BC77" s="513"/>
      <c r="BD77" s="513"/>
      <c r="BE77" s="513"/>
      <c r="BF77" s="727"/>
      <c r="BG77" s="513"/>
      <c r="BH77" s="513"/>
      <c r="BI77" s="513"/>
      <c r="BJ77" s="513"/>
    </row>
    <row r="78" spans="1:74" s="468" customFormat="1" ht="12" customHeight="1" x14ac:dyDescent="0.2">
      <c r="A78" s="467"/>
      <c r="B78" s="772" t="s">
        <v>3</v>
      </c>
      <c r="C78" s="773"/>
      <c r="D78" s="773"/>
      <c r="E78" s="773"/>
      <c r="F78" s="773"/>
      <c r="G78" s="773"/>
      <c r="H78" s="773"/>
      <c r="I78" s="773"/>
      <c r="J78" s="773"/>
      <c r="K78" s="773"/>
      <c r="L78" s="773"/>
      <c r="M78" s="773"/>
      <c r="N78" s="773"/>
      <c r="O78" s="773"/>
      <c r="P78" s="773"/>
      <c r="Q78" s="774"/>
      <c r="AY78" s="513"/>
      <c r="AZ78" s="513"/>
      <c r="BA78" s="513"/>
      <c r="BB78" s="513"/>
      <c r="BC78" s="513"/>
      <c r="BD78" s="513"/>
      <c r="BE78" s="513"/>
      <c r="BF78" s="727"/>
      <c r="BG78" s="513"/>
      <c r="BH78" s="513"/>
      <c r="BI78" s="513"/>
      <c r="BJ78" s="513"/>
    </row>
    <row r="79" spans="1:74" s="468" customFormat="1" ht="12" customHeight="1" x14ac:dyDescent="0.2">
      <c r="A79" s="467"/>
      <c r="B79" s="772" t="s">
        <v>1075</v>
      </c>
      <c r="C79" s="773"/>
      <c r="D79" s="773"/>
      <c r="E79" s="773"/>
      <c r="F79" s="773"/>
      <c r="G79" s="773"/>
      <c r="H79" s="773"/>
      <c r="I79" s="773"/>
      <c r="J79" s="773"/>
      <c r="K79" s="773"/>
      <c r="L79" s="773"/>
      <c r="M79" s="773"/>
      <c r="N79" s="773"/>
      <c r="O79" s="773"/>
      <c r="P79" s="773"/>
      <c r="Q79" s="774"/>
      <c r="AY79" s="513"/>
      <c r="AZ79" s="513"/>
      <c r="BA79" s="513"/>
      <c r="BB79" s="513"/>
      <c r="BC79" s="513"/>
      <c r="BD79" s="513"/>
      <c r="BE79" s="513"/>
      <c r="BF79" s="727"/>
      <c r="BG79" s="513"/>
      <c r="BH79" s="513"/>
      <c r="BI79" s="513"/>
      <c r="BJ79" s="513"/>
    </row>
    <row r="80" spans="1:74" s="468" customFormat="1" ht="12" customHeight="1" x14ac:dyDescent="0.2">
      <c r="A80" s="467"/>
      <c r="B80" s="775" t="s">
        <v>1185</v>
      </c>
      <c r="C80" s="774"/>
      <c r="D80" s="774"/>
      <c r="E80" s="774"/>
      <c r="F80" s="774"/>
      <c r="G80" s="774"/>
      <c r="H80" s="774"/>
      <c r="I80" s="774"/>
      <c r="J80" s="774"/>
      <c r="K80" s="774"/>
      <c r="L80" s="774"/>
      <c r="M80" s="774"/>
      <c r="N80" s="774"/>
      <c r="O80" s="774"/>
      <c r="P80" s="774"/>
      <c r="Q80" s="774"/>
      <c r="AY80" s="513"/>
      <c r="AZ80" s="513"/>
      <c r="BA80" s="513"/>
      <c r="BB80" s="513"/>
      <c r="BC80" s="513"/>
      <c r="BD80" s="513"/>
      <c r="BE80" s="513"/>
      <c r="BF80" s="727"/>
      <c r="BG80" s="513"/>
      <c r="BH80" s="513"/>
      <c r="BI80" s="513"/>
      <c r="BJ80" s="513"/>
    </row>
    <row r="81" spans="63:74" x14ac:dyDescent="0.2">
      <c r="BK81" s="359"/>
      <c r="BL81" s="359"/>
      <c r="BM81" s="359"/>
      <c r="BN81" s="359"/>
      <c r="BO81" s="359"/>
      <c r="BP81" s="359"/>
      <c r="BQ81" s="359"/>
      <c r="BR81" s="359"/>
      <c r="BS81" s="359"/>
      <c r="BT81" s="359"/>
      <c r="BU81" s="359"/>
      <c r="BV81" s="359"/>
    </row>
    <row r="82" spans="63:74" x14ac:dyDescent="0.2">
      <c r="BK82" s="359"/>
      <c r="BL82" s="359"/>
      <c r="BM82" s="359"/>
      <c r="BN82" s="359"/>
      <c r="BO82" s="359"/>
      <c r="BP82" s="359"/>
      <c r="BQ82" s="359"/>
      <c r="BR82" s="359"/>
      <c r="BS82" s="359"/>
      <c r="BT82" s="359"/>
      <c r="BU82" s="359"/>
      <c r="BV82" s="359"/>
    </row>
    <row r="83" spans="63:74" x14ac:dyDescent="0.2">
      <c r="BK83" s="359"/>
      <c r="BL83" s="359"/>
      <c r="BM83" s="359"/>
      <c r="BN83" s="359"/>
      <c r="BO83" s="359"/>
      <c r="BP83" s="359"/>
      <c r="BQ83" s="359"/>
      <c r="BR83" s="359"/>
      <c r="BS83" s="359"/>
      <c r="BT83" s="359"/>
      <c r="BU83" s="359"/>
      <c r="BV83" s="359"/>
    </row>
    <row r="84" spans="63:74" x14ac:dyDescent="0.2">
      <c r="BK84" s="359"/>
      <c r="BL84" s="359"/>
      <c r="BM84" s="359"/>
      <c r="BN84" s="359"/>
      <c r="BO84" s="359"/>
      <c r="BP84" s="359"/>
      <c r="BQ84" s="359"/>
      <c r="BR84" s="359"/>
      <c r="BS84" s="359"/>
      <c r="BT84" s="359"/>
      <c r="BU84" s="359"/>
      <c r="BV84" s="359"/>
    </row>
    <row r="85" spans="63:74" x14ac:dyDescent="0.2">
      <c r="BK85" s="359"/>
      <c r="BL85" s="359"/>
      <c r="BM85" s="359"/>
      <c r="BN85" s="359"/>
      <c r="BO85" s="359"/>
      <c r="BP85" s="359"/>
      <c r="BQ85" s="359"/>
      <c r="BR85" s="359"/>
      <c r="BS85" s="359"/>
      <c r="BT85" s="359"/>
      <c r="BU85" s="359"/>
      <c r="BV85" s="359"/>
    </row>
    <row r="86" spans="63:74" x14ac:dyDescent="0.2">
      <c r="BK86" s="359"/>
      <c r="BL86" s="359"/>
      <c r="BM86" s="359"/>
      <c r="BN86" s="359"/>
      <c r="BO86" s="359"/>
      <c r="BP86" s="359"/>
      <c r="BQ86" s="359"/>
      <c r="BR86" s="359"/>
      <c r="BS86" s="359"/>
      <c r="BT86" s="359"/>
      <c r="BU86" s="359"/>
      <c r="BV86" s="359"/>
    </row>
    <row r="87" spans="63:74" x14ac:dyDescent="0.2">
      <c r="BK87" s="359"/>
      <c r="BL87" s="359"/>
      <c r="BM87" s="359"/>
      <c r="BN87" s="359"/>
      <c r="BO87" s="359"/>
      <c r="BP87" s="359"/>
      <c r="BQ87" s="359"/>
      <c r="BR87" s="359"/>
      <c r="BS87" s="359"/>
      <c r="BT87" s="359"/>
      <c r="BU87" s="359"/>
      <c r="BV87" s="359"/>
    </row>
    <row r="88" spans="63:74" x14ac:dyDescent="0.2">
      <c r="BK88" s="359"/>
      <c r="BL88" s="359"/>
      <c r="BM88" s="359"/>
      <c r="BN88" s="359"/>
      <c r="BO88" s="359"/>
      <c r="BP88" s="359"/>
      <c r="BQ88" s="359"/>
      <c r="BR88" s="359"/>
      <c r="BS88" s="359"/>
      <c r="BT88" s="359"/>
      <c r="BU88" s="359"/>
      <c r="BV88" s="359"/>
    </row>
    <row r="89" spans="63:74" x14ac:dyDescent="0.2">
      <c r="BK89" s="359"/>
      <c r="BL89" s="359"/>
      <c r="BM89" s="359"/>
      <c r="BN89" s="359"/>
      <c r="BO89" s="359"/>
      <c r="BP89" s="359"/>
      <c r="BQ89" s="359"/>
      <c r="BR89" s="359"/>
      <c r="BS89" s="359"/>
      <c r="BT89" s="359"/>
      <c r="BU89" s="359"/>
      <c r="BV89" s="359"/>
    </row>
    <row r="90" spans="63:74" x14ac:dyDescent="0.2">
      <c r="BK90" s="359"/>
      <c r="BL90" s="359"/>
      <c r="BM90" s="359"/>
      <c r="BN90" s="359"/>
      <c r="BO90" s="359"/>
      <c r="BP90" s="359"/>
      <c r="BQ90" s="359"/>
      <c r="BR90" s="359"/>
      <c r="BS90" s="359"/>
      <c r="BT90" s="359"/>
      <c r="BU90" s="359"/>
      <c r="BV90" s="359"/>
    </row>
    <row r="91" spans="63:74" x14ac:dyDescent="0.2">
      <c r="BK91" s="359"/>
      <c r="BL91" s="359"/>
      <c r="BM91" s="359"/>
      <c r="BN91" s="359"/>
      <c r="BO91" s="359"/>
      <c r="BP91" s="359"/>
      <c r="BQ91" s="359"/>
      <c r="BR91" s="359"/>
      <c r="BS91" s="359"/>
      <c r="BT91" s="359"/>
      <c r="BU91" s="359"/>
      <c r="BV91" s="359"/>
    </row>
    <row r="92" spans="63:74" x14ac:dyDescent="0.2">
      <c r="BK92" s="359"/>
      <c r="BL92" s="359"/>
      <c r="BM92" s="359"/>
      <c r="BN92" s="359"/>
      <c r="BO92" s="359"/>
      <c r="BP92" s="359"/>
      <c r="BQ92" s="359"/>
      <c r="BR92" s="359"/>
      <c r="BS92" s="359"/>
      <c r="BT92" s="359"/>
      <c r="BU92" s="359"/>
      <c r="BV92" s="359"/>
    </row>
    <row r="93" spans="63:74" x14ac:dyDescent="0.2">
      <c r="BK93" s="359"/>
      <c r="BL93" s="359"/>
      <c r="BM93" s="359"/>
      <c r="BN93" s="359"/>
      <c r="BO93" s="359"/>
      <c r="BP93" s="359"/>
      <c r="BQ93" s="359"/>
      <c r="BR93" s="359"/>
      <c r="BS93" s="359"/>
      <c r="BT93" s="359"/>
      <c r="BU93" s="359"/>
      <c r="BV93" s="359"/>
    </row>
    <row r="94" spans="63:74" x14ac:dyDescent="0.2">
      <c r="BK94" s="359"/>
      <c r="BL94" s="359"/>
      <c r="BM94" s="359"/>
      <c r="BN94" s="359"/>
      <c r="BO94" s="359"/>
      <c r="BP94" s="359"/>
      <c r="BQ94" s="359"/>
      <c r="BR94" s="359"/>
      <c r="BS94" s="359"/>
      <c r="BT94" s="359"/>
      <c r="BU94" s="359"/>
      <c r="BV94" s="359"/>
    </row>
    <row r="95" spans="63:74" x14ac:dyDescent="0.2">
      <c r="BK95" s="359"/>
      <c r="BL95" s="359"/>
      <c r="BM95" s="359"/>
      <c r="BN95" s="359"/>
      <c r="BO95" s="359"/>
      <c r="BP95" s="359"/>
      <c r="BQ95" s="359"/>
      <c r="BR95" s="359"/>
      <c r="BS95" s="359"/>
      <c r="BT95" s="359"/>
      <c r="BU95" s="359"/>
      <c r="BV95" s="359"/>
    </row>
    <row r="96" spans="63:74" x14ac:dyDescent="0.2">
      <c r="BK96" s="359"/>
      <c r="BL96" s="359"/>
      <c r="BM96" s="359"/>
      <c r="BN96" s="359"/>
      <c r="BO96" s="359"/>
      <c r="BP96" s="359"/>
      <c r="BQ96" s="359"/>
      <c r="BR96" s="359"/>
      <c r="BS96" s="359"/>
      <c r="BT96" s="359"/>
      <c r="BU96" s="359"/>
      <c r="BV96" s="359"/>
    </row>
    <row r="97" spans="63:74" x14ac:dyDescent="0.2">
      <c r="BK97" s="359"/>
      <c r="BL97" s="359"/>
      <c r="BM97" s="359"/>
      <c r="BN97" s="359"/>
      <c r="BO97" s="359"/>
      <c r="BP97" s="359"/>
      <c r="BQ97" s="359"/>
      <c r="BR97" s="359"/>
      <c r="BS97" s="359"/>
      <c r="BT97" s="359"/>
      <c r="BU97" s="359"/>
      <c r="BV97" s="359"/>
    </row>
    <row r="98" spans="63:74" x14ac:dyDescent="0.2">
      <c r="BK98" s="359"/>
      <c r="BL98" s="359"/>
      <c r="BM98" s="359"/>
      <c r="BN98" s="359"/>
      <c r="BO98" s="359"/>
      <c r="BP98" s="359"/>
      <c r="BQ98" s="359"/>
      <c r="BR98" s="359"/>
      <c r="BS98" s="359"/>
      <c r="BT98" s="359"/>
      <c r="BU98" s="359"/>
      <c r="BV98" s="359"/>
    </row>
    <row r="99" spans="63:74" x14ac:dyDescent="0.2">
      <c r="BK99" s="359"/>
      <c r="BL99" s="359"/>
      <c r="BM99" s="359"/>
      <c r="BN99" s="359"/>
      <c r="BO99" s="359"/>
      <c r="BP99" s="359"/>
      <c r="BQ99" s="359"/>
      <c r="BR99" s="359"/>
      <c r="BS99" s="359"/>
      <c r="BT99" s="359"/>
      <c r="BU99" s="359"/>
      <c r="BV99" s="359"/>
    </row>
    <row r="100" spans="63:74" x14ac:dyDescent="0.2">
      <c r="BK100" s="359"/>
      <c r="BL100" s="359"/>
      <c r="BM100" s="359"/>
      <c r="BN100" s="359"/>
      <c r="BO100" s="359"/>
      <c r="BP100" s="359"/>
      <c r="BQ100" s="359"/>
      <c r="BR100" s="359"/>
      <c r="BS100" s="359"/>
      <c r="BT100" s="359"/>
      <c r="BU100" s="359"/>
      <c r="BV100" s="359"/>
    </row>
    <row r="101" spans="63:74" x14ac:dyDescent="0.2">
      <c r="BK101" s="359"/>
      <c r="BL101" s="359"/>
      <c r="BM101" s="359"/>
      <c r="BN101" s="359"/>
      <c r="BO101" s="359"/>
      <c r="BP101" s="359"/>
      <c r="BQ101" s="359"/>
      <c r="BR101" s="359"/>
      <c r="BS101" s="359"/>
      <c r="BT101" s="359"/>
      <c r="BU101" s="359"/>
      <c r="BV101" s="359"/>
    </row>
    <row r="102" spans="63:74" x14ac:dyDescent="0.2">
      <c r="BK102" s="359"/>
      <c r="BL102" s="359"/>
      <c r="BM102" s="359"/>
      <c r="BN102" s="359"/>
      <c r="BO102" s="359"/>
      <c r="BP102" s="359"/>
      <c r="BQ102" s="359"/>
      <c r="BR102" s="359"/>
      <c r="BS102" s="359"/>
      <c r="BT102" s="359"/>
      <c r="BU102" s="359"/>
      <c r="BV102" s="359"/>
    </row>
    <row r="103" spans="63:74" x14ac:dyDescent="0.2">
      <c r="BK103" s="359"/>
      <c r="BL103" s="359"/>
      <c r="BM103" s="359"/>
      <c r="BN103" s="359"/>
      <c r="BO103" s="359"/>
      <c r="BP103" s="359"/>
      <c r="BQ103" s="359"/>
      <c r="BR103" s="359"/>
      <c r="BS103" s="359"/>
      <c r="BT103" s="359"/>
      <c r="BU103" s="359"/>
      <c r="BV103" s="359"/>
    </row>
    <row r="104" spans="63:74" x14ac:dyDescent="0.2">
      <c r="BK104" s="359"/>
      <c r="BL104" s="359"/>
      <c r="BM104" s="359"/>
      <c r="BN104" s="359"/>
      <c r="BO104" s="359"/>
      <c r="BP104" s="359"/>
      <c r="BQ104" s="359"/>
      <c r="BR104" s="359"/>
      <c r="BS104" s="359"/>
      <c r="BT104" s="359"/>
      <c r="BU104" s="359"/>
      <c r="BV104" s="359"/>
    </row>
    <row r="105" spans="63:74" x14ac:dyDescent="0.2">
      <c r="BK105" s="359"/>
      <c r="BL105" s="359"/>
      <c r="BM105" s="359"/>
      <c r="BN105" s="359"/>
      <c r="BO105" s="359"/>
      <c r="BP105" s="359"/>
      <c r="BQ105" s="359"/>
      <c r="BR105" s="359"/>
      <c r="BS105" s="359"/>
      <c r="BT105" s="359"/>
      <c r="BU105" s="359"/>
      <c r="BV105" s="359"/>
    </row>
    <row r="106" spans="63:74" x14ac:dyDescent="0.2">
      <c r="BK106" s="359"/>
      <c r="BL106" s="359"/>
      <c r="BM106" s="359"/>
      <c r="BN106" s="359"/>
      <c r="BO106" s="359"/>
      <c r="BP106" s="359"/>
      <c r="BQ106" s="359"/>
      <c r="BR106" s="359"/>
      <c r="BS106" s="359"/>
      <c r="BT106" s="359"/>
      <c r="BU106" s="359"/>
      <c r="BV106" s="359"/>
    </row>
    <row r="107" spans="63:74" x14ac:dyDescent="0.2">
      <c r="BK107" s="359"/>
      <c r="BL107" s="359"/>
      <c r="BM107" s="359"/>
      <c r="BN107" s="359"/>
      <c r="BO107" s="359"/>
      <c r="BP107" s="359"/>
      <c r="BQ107" s="359"/>
      <c r="BR107" s="359"/>
      <c r="BS107" s="359"/>
      <c r="BT107" s="359"/>
      <c r="BU107" s="359"/>
      <c r="BV107" s="359"/>
    </row>
    <row r="108" spans="63:74" x14ac:dyDescent="0.2">
      <c r="BK108" s="359"/>
      <c r="BL108" s="359"/>
      <c r="BM108" s="359"/>
      <c r="BN108" s="359"/>
      <c r="BO108" s="359"/>
      <c r="BP108" s="359"/>
      <c r="BQ108" s="359"/>
      <c r="BR108" s="359"/>
      <c r="BS108" s="359"/>
      <c r="BT108" s="359"/>
      <c r="BU108" s="359"/>
      <c r="BV108" s="359"/>
    </row>
    <row r="109" spans="63:74" x14ac:dyDescent="0.2">
      <c r="BK109" s="359"/>
      <c r="BL109" s="359"/>
      <c r="BM109" s="359"/>
      <c r="BN109" s="359"/>
      <c r="BO109" s="359"/>
      <c r="BP109" s="359"/>
      <c r="BQ109" s="359"/>
      <c r="BR109" s="359"/>
      <c r="BS109" s="359"/>
      <c r="BT109" s="359"/>
      <c r="BU109" s="359"/>
      <c r="BV109" s="359"/>
    </row>
    <row r="110" spans="63:74" x14ac:dyDescent="0.2">
      <c r="BK110" s="359"/>
      <c r="BL110" s="359"/>
      <c r="BM110" s="359"/>
      <c r="BN110" s="359"/>
      <c r="BO110" s="359"/>
      <c r="BP110" s="359"/>
      <c r="BQ110" s="359"/>
      <c r="BR110" s="359"/>
      <c r="BS110" s="359"/>
      <c r="BT110" s="359"/>
      <c r="BU110" s="359"/>
      <c r="BV110" s="359"/>
    </row>
    <row r="111" spans="63:74" x14ac:dyDescent="0.2">
      <c r="BK111" s="359"/>
      <c r="BL111" s="359"/>
      <c r="BM111" s="359"/>
      <c r="BN111" s="359"/>
      <c r="BO111" s="359"/>
      <c r="BP111" s="359"/>
      <c r="BQ111" s="359"/>
      <c r="BR111" s="359"/>
      <c r="BS111" s="359"/>
      <c r="BT111" s="359"/>
      <c r="BU111" s="359"/>
      <c r="BV111" s="359"/>
    </row>
    <row r="112" spans="63:74" x14ac:dyDescent="0.2">
      <c r="BK112" s="359"/>
      <c r="BL112" s="359"/>
      <c r="BM112" s="359"/>
      <c r="BN112" s="359"/>
      <c r="BO112" s="359"/>
      <c r="BP112" s="359"/>
      <c r="BQ112" s="359"/>
      <c r="BR112" s="359"/>
      <c r="BS112" s="359"/>
      <c r="BT112" s="359"/>
      <c r="BU112" s="359"/>
      <c r="BV112" s="359"/>
    </row>
    <row r="113" spans="63:74" x14ac:dyDescent="0.2">
      <c r="BK113" s="359"/>
      <c r="BL113" s="359"/>
      <c r="BM113" s="359"/>
      <c r="BN113" s="359"/>
      <c r="BO113" s="359"/>
      <c r="BP113" s="359"/>
      <c r="BQ113" s="359"/>
      <c r="BR113" s="359"/>
      <c r="BS113" s="359"/>
      <c r="BT113" s="359"/>
      <c r="BU113" s="359"/>
      <c r="BV113" s="359"/>
    </row>
    <row r="114" spans="63:74" x14ac:dyDescent="0.2">
      <c r="BK114" s="359"/>
      <c r="BL114" s="359"/>
      <c r="BM114" s="359"/>
      <c r="BN114" s="359"/>
      <c r="BO114" s="359"/>
      <c r="BP114" s="359"/>
      <c r="BQ114" s="359"/>
      <c r="BR114" s="359"/>
      <c r="BS114" s="359"/>
      <c r="BT114" s="359"/>
      <c r="BU114" s="359"/>
      <c r="BV114" s="359"/>
    </row>
    <row r="115" spans="63:74" x14ac:dyDescent="0.2">
      <c r="BK115" s="359"/>
      <c r="BL115" s="359"/>
      <c r="BM115" s="359"/>
      <c r="BN115" s="359"/>
      <c r="BO115" s="359"/>
      <c r="BP115" s="359"/>
      <c r="BQ115" s="359"/>
      <c r="BR115" s="359"/>
      <c r="BS115" s="359"/>
      <c r="BT115" s="359"/>
      <c r="BU115" s="359"/>
      <c r="BV115" s="359"/>
    </row>
    <row r="116" spans="63:74" x14ac:dyDescent="0.2">
      <c r="BK116" s="359"/>
      <c r="BL116" s="359"/>
      <c r="BM116" s="359"/>
      <c r="BN116" s="359"/>
      <c r="BO116" s="359"/>
      <c r="BP116" s="359"/>
      <c r="BQ116" s="359"/>
      <c r="BR116" s="359"/>
      <c r="BS116" s="359"/>
      <c r="BT116" s="359"/>
      <c r="BU116" s="359"/>
      <c r="BV116" s="359"/>
    </row>
    <row r="117" spans="63:74" x14ac:dyDescent="0.2">
      <c r="BK117" s="359"/>
      <c r="BL117" s="359"/>
      <c r="BM117" s="359"/>
      <c r="BN117" s="359"/>
      <c r="BO117" s="359"/>
      <c r="BP117" s="359"/>
      <c r="BQ117" s="359"/>
      <c r="BR117" s="359"/>
      <c r="BS117" s="359"/>
      <c r="BT117" s="359"/>
      <c r="BU117" s="359"/>
      <c r="BV117" s="359"/>
    </row>
    <row r="118" spans="63:74" x14ac:dyDescent="0.2">
      <c r="BK118" s="359"/>
      <c r="BL118" s="359"/>
      <c r="BM118" s="359"/>
      <c r="BN118" s="359"/>
      <c r="BO118" s="359"/>
      <c r="BP118" s="359"/>
      <c r="BQ118" s="359"/>
      <c r="BR118" s="359"/>
      <c r="BS118" s="359"/>
      <c r="BT118" s="359"/>
      <c r="BU118" s="359"/>
      <c r="BV118" s="359"/>
    </row>
    <row r="119" spans="63:74" x14ac:dyDescent="0.2">
      <c r="BK119" s="359"/>
      <c r="BL119" s="359"/>
      <c r="BM119" s="359"/>
      <c r="BN119" s="359"/>
      <c r="BO119" s="359"/>
      <c r="BP119" s="359"/>
      <c r="BQ119" s="359"/>
      <c r="BR119" s="359"/>
      <c r="BS119" s="359"/>
      <c r="BT119" s="359"/>
      <c r="BU119" s="359"/>
      <c r="BV119" s="359"/>
    </row>
    <row r="120" spans="63:74" x14ac:dyDescent="0.2">
      <c r="BK120" s="359"/>
      <c r="BL120" s="359"/>
      <c r="BM120" s="359"/>
      <c r="BN120" s="359"/>
      <c r="BO120" s="359"/>
      <c r="BP120" s="359"/>
      <c r="BQ120" s="359"/>
      <c r="BR120" s="359"/>
      <c r="BS120" s="359"/>
      <c r="BT120" s="359"/>
      <c r="BU120" s="359"/>
      <c r="BV120" s="359"/>
    </row>
    <row r="121" spans="63:74" x14ac:dyDescent="0.2">
      <c r="BK121" s="359"/>
      <c r="BL121" s="359"/>
      <c r="BM121" s="359"/>
      <c r="BN121" s="359"/>
      <c r="BO121" s="359"/>
      <c r="BP121" s="359"/>
      <c r="BQ121" s="359"/>
      <c r="BR121" s="359"/>
      <c r="BS121" s="359"/>
      <c r="BT121" s="359"/>
      <c r="BU121" s="359"/>
      <c r="BV121" s="359"/>
    </row>
    <row r="122" spans="63:74" x14ac:dyDescent="0.2">
      <c r="BK122" s="359"/>
      <c r="BL122" s="359"/>
      <c r="BM122" s="359"/>
      <c r="BN122" s="359"/>
      <c r="BO122" s="359"/>
      <c r="BP122" s="359"/>
      <c r="BQ122" s="359"/>
      <c r="BR122" s="359"/>
      <c r="BS122" s="359"/>
      <c r="BT122" s="359"/>
      <c r="BU122" s="359"/>
      <c r="BV122" s="359"/>
    </row>
    <row r="123" spans="63:74" x14ac:dyDescent="0.2">
      <c r="BK123" s="359"/>
      <c r="BL123" s="359"/>
      <c r="BM123" s="359"/>
      <c r="BN123" s="359"/>
      <c r="BO123" s="359"/>
      <c r="BP123" s="359"/>
      <c r="BQ123" s="359"/>
      <c r="BR123" s="359"/>
      <c r="BS123" s="359"/>
      <c r="BT123" s="359"/>
      <c r="BU123" s="359"/>
      <c r="BV123" s="359"/>
    </row>
    <row r="124" spans="63:74" x14ac:dyDescent="0.2">
      <c r="BK124" s="359"/>
      <c r="BL124" s="359"/>
      <c r="BM124" s="359"/>
      <c r="BN124" s="359"/>
      <c r="BO124" s="359"/>
      <c r="BP124" s="359"/>
      <c r="BQ124" s="359"/>
      <c r="BR124" s="359"/>
      <c r="BS124" s="359"/>
      <c r="BT124" s="359"/>
      <c r="BU124" s="359"/>
      <c r="BV124" s="359"/>
    </row>
    <row r="125" spans="63:74" x14ac:dyDescent="0.2">
      <c r="BK125" s="359"/>
      <c r="BL125" s="359"/>
      <c r="BM125" s="359"/>
      <c r="BN125" s="359"/>
      <c r="BO125" s="359"/>
      <c r="BP125" s="359"/>
      <c r="BQ125" s="359"/>
      <c r="BR125" s="359"/>
      <c r="BS125" s="359"/>
      <c r="BT125" s="359"/>
      <c r="BU125" s="359"/>
      <c r="BV125" s="359"/>
    </row>
    <row r="126" spans="63:74" x14ac:dyDescent="0.2">
      <c r="BK126" s="359"/>
      <c r="BL126" s="359"/>
      <c r="BM126" s="359"/>
      <c r="BN126" s="359"/>
      <c r="BO126" s="359"/>
      <c r="BP126" s="359"/>
      <c r="BQ126" s="359"/>
      <c r="BR126" s="359"/>
      <c r="BS126" s="359"/>
      <c r="BT126" s="359"/>
      <c r="BU126" s="359"/>
      <c r="BV126" s="359"/>
    </row>
    <row r="127" spans="63:74" x14ac:dyDescent="0.2">
      <c r="BK127" s="359"/>
      <c r="BL127" s="359"/>
      <c r="BM127" s="359"/>
      <c r="BN127" s="359"/>
      <c r="BO127" s="359"/>
      <c r="BP127" s="359"/>
      <c r="BQ127" s="359"/>
      <c r="BR127" s="359"/>
      <c r="BS127" s="359"/>
      <c r="BT127" s="359"/>
      <c r="BU127" s="359"/>
      <c r="BV127" s="359"/>
    </row>
    <row r="128" spans="63:74" x14ac:dyDescent="0.2">
      <c r="BK128" s="359"/>
      <c r="BL128" s="359"/>
      <c r="BM128" s="359"/>
      <c r="BN128" s="359"/>
      <c r="BO128" s="359"/>
      <c r="BP128" s="359"/>
      <c r="BQ128" s="359"/>
      <c r="BR128" s="359"/>
      <c r="BS128" s="359"/>
      <c r="BT128" s="359"/>
      <c r="BU128" s="359"/>
      <c r="BV128" s="359"/>
    </row>
    <row r="129" spans="63:74" x14ac:dyDescent="0.2">
      <c r="BK129" s="359"/>
      <c r="BL129" s="359"/>
      <c r="BM129" s="359"/>
      <c r="BN129" s="359"/>
      <c r="BO129" s="359"/>
      <c r="BP129" s="359"/>
      <c r="BQ129" s="359"/>
      <c r="BR129" s="359"/>
      <c r="BS129" s="359"/>
      <c r="BT129" s="359"/>
      <c r="BU129" s="359"/>
      <c r="BV129" s="359"/>
    </row>
    <row r="130" spans="63:74" x14ac:dyDescent="0.2">
      <c r="BK130" s="359"/>
      <c r="BL130" s="359"/>
      <c r="BM130" s="359"/>
      <c r="BN130" s="359"/>
      <c r="BO130" s="359"/>
      <c r="BP130" s="359"/>
      <c r="BQ130" s="359"/>
      <c r="BR130" s="359"/>
      <c r="BS130" s="359"/>
      <c r="BT130" s="359"/>
      <c r="BU130" s="359"/>
      <c r="BV130" s="359"/>
    </row>
    <row r="131" spans="63:74" x14ac:dyDescent="0.2">
      <c r="BK131" s="359"/>
      <c r="BL131" s="359"/>
      <c r="BM131" s="359"/>
      <c r="BN131" s="359"/>
      <c r="BO131" s="359"/>
      <c r="BP131" s="359"/>
      <c r="BQ131" s="359"/>
      <c r="BR131" s="359"/>
      <c r="BS131" s="359"/>
      <c r="BT131" s="359"/>
      <c r="BU131" s="359"/>
      <c r="BV131" s="359"/>
    </row>
    <row r="132" spans="63:74" x14ac:dyDescent="0.2">
      <c r="BK132" s="359"/>
      <c r="BL132" s="359"/>
      <c r="BM132" s="359"/>
      <c r="BN132" s="359"/>
      <c r="BO132" s="359"/>
      <c r="BP132" s="359"/>
      <c r="BQ132" s="359"/>
      <c r="BR132" s="359"/>
      <c r="BS132" s="359"/>
      <c r="BT132" s="359"/>
      <c r="BU132" s="359"/>
      <c r="BV132" s="359"/>
    </row>
    <row r="133" spans="63:74" x14ac:dyDescent="0.2">
      <c r="BK133" s="359"/>
      <c r="BL133" s="359"/>
      <c r="BM133" s="359"/>
      <c r="BN133" s="359"/>
      <c r="BO133" s="359"/>
      <c r="BP133" s="359"/>
      <c r="BQ133" s="359"/>
      <c r="BR133" s="359"/>
      <c r="BS133" s="359"/>
      <c r="BT133" s="359"/>
      <c r="BU133" s="359"/>
      <c r="BV133" s="359"/>
    </row>
    <row r="134" spans="63:74" x14ac:dyDescent="0.2">
      <c r="BK134" s="359"/>
      <c r="BL134" s="359"/>
      <c r="BM134" s="359"/>
      <c r="BN134" s="359"/>
      <c r="BO134" s="359"/>
      <c r="BP134" s="359"/>
      <c r="BQ134" s="359"/>
      <c r="BR134" s="359"/>
      <c r="BS134" s="359"/>
      <c r="BT134" s="359"/>
      <c r="BU134" s="359"/>
      <c r="BV134" s="359"/>
    </row>
    <row r="135" spans="63:74" x14ac:dyDescent="0.2">
      <c r="BK135" s="359"/>
      <c r="BL135" s="359"/>
      <c r="BM135" s="359"/>
      <c r="BN135" s="359"/>
      <c r="BO135" s="359"/>
      <c r="BP135" s="359"/>
      <c r="BQ135" s="359"/>
      <c r="BR135" s="359"/>
      <c r="BS135" s="359"/>
      <c r="BT135" s="359"/>
      <c r="BU135" s="359"/>
      <c r="BV135" s="359"/>
    </row>
    <row r="136" spans="63:74" x14ac:dyDescent="0.2">
      <c r="BK136" s="359"/>
      <c r="BL136" s="359"/>
      <c r="BM136" s="359"/>
      <c r="BN136" s="359"/>
      <c r="BO136" s="359"/>
      <c r="BP136" s="359"/>
      <c r="BQ136" s="359"/>
      <c r="BR136" s="359"/>
      <c r="BS136" s="359"/>
      <c r="BT136" s="359"/>
      <c r="BU136" s="359"/>
      <c r="BV136" s="359"/>
    </row>
    <row r="137" spans="63:74" x14ac:dyDescent="0.2">
      <c r="BK137" s="359"/>
      <c r="BL137" s="359"/>
      <c r="BM137" s="359"/>
      <c r="BN137" s="359"/>
      <c r="BO137" s="359"/>
      <c r="BP137" s="359"/>
      <c r="BQ137" s="359"/>
      <c r="BR137" s="359"/>
      <c r="BS137" s="359"/>
      <c r="BT137" s="359"/>
      <c r="BU137" s="359"/>
      <c r="BV137" s="359"/>
    </row>
    <row r="138" spans="63:74" x14ac:dyDescent="0.2">
      <c r="BK138" s="359"/>
      <c r="BL138" s="359"/>
      <c r="BM138" s="359"/>
      <c r="BN138" s="359"/>
      <c r="BO138" s="359"/>
      <c r="BP138" s="359"/>
      <c r="BQ138" s="359"/>
      <c r="BR138" s="359"/>
      <c r="BS138" s="359"/>
      <c r="BT138" s="359"/>
      <c r="BU138" s="359"/>
      <c r="BV138" s="359"/>
    </row>
    <row r="139" spans="63:74" x14ac:dyDescent="0.2">
      <c r="BK139" s="359"/>
      <c r="BL139" s="359"/>
      <c r="BM139" s="359"/>
      <c r="BN139" s="359"/>
      <c r="BO139" s="359"/>
      <c r="BP139" s="359"/>
      <c r="BQ139" s="359"/>
      <c r="BR139" s="359"/>
      <c r="BS139" s="359"/>
      <c r="BT139" s="359"/>
      <c r="BU139" s="359"/>
      <c r="BV139" s="359"/>
    </row>
    <row r="140" spans="63:74" x14ac:dyDescent="0.2">
      <c r="BK140" s="359"/>
      <c r="BL140" s="359"/>
      <c r="BM140" s="359"/>
      <c r="BN140" s="359"/>
      <c r="BO140" s="359"/>
      <c r="BP140" s="359"/>
      <c r="BQ140" s="359"/>
      <c r="BR140" s="359"/>
      <c r="BS140" s="359"/>
      <c r="BT140" s="359"/>
      <c r="BU140" s="359"/>
      <c r="BV140" s="359"/>
    </row>
    <row r="141" spans="63:74" x14ac:dyDescent="0.2">
      <c r="BK141" s="359"/>
      <c r="BL141" s="359"/>
      <c r="BM141" s="359"/>
      <c r="BN141" s="359"/>
      <c r="BO141" s="359"/>
      <c r="BP141" s="359"/>
      <c r="BQ141" s="359"/>
      <c r="BR141" s="359"/>
      <c r="BS141" s="359"/>
      <c r="BT141" s="359"/>
      <c r="BU141" s="359"/>
      <c r="BV141" s="359"/>
    </row>
    <row r="142" spans="63:74" x14ac:dyDescent="0.2">
      <c r="BK142" s="359"/>
      <c r="BL142" s="359"/>
      <c r="BM142" s="359"/>
      <c r="BN142" s="359"/>
      <c r="BO142" s="359"/>
      <c r="BP142" s="359"/>
      <c r="BQ142" s="359"/>
      <c r="BR142" s="359"/>
      <c r="BS142" s="359"/>
      <c r="BT142" s="359"/>
      <c r="BU142" s="359"/>
      <c r="BV142" s="359"/>
    </row>
    <row r="143" spans="63:74" x14ac:dyDescent="0.2">
      <c r="BK143" s="359"/>
      <c r="BL143" s="359"/>
      <c r="BM143" s="359"/>
      <c r="BN143" s="359"/>
      <c r="BO143" s="359"/>
      <c r="BP143" s="359"/>
      <c r="BQ143" s="359"/>
      <c r="BR143" s="359"/>
      <c r="BS143" s="359"/>
      <c r="BT143" s="359"/>
      <c r="BU143" s="359"/>
      <c r="BV143" s="359"/>
    </row>
    <row r="144" spans="63:74" x14ac:dyDescent="0.2">
      <c r="BK144" s="359"/>
      <c r="BL144" s="359"/>
      <c r="BM144" s="359"/>
      <c r="BN144" s="359"/>
      <c r="BO144" s="359"/>
      <c r="BP144" s="359"/>
      <c r="BQ144" s="359"/>
      <c r="BR144" s="359"/>
      <c r="BS144" s="359"/>
      <c r="BT144" s="359"/>
      <c r="BU144" s="359"/>
      <c r="BV144" s="359"/>
    </row>
    <row r="145" spans="63:74" x14ac:dyDescent="0.2">
      <c r="BK145" s="359"/>
      <c r="BL145" s="359"/>
      <c r="BM145" s="359"/>
      <c r="BN145" s="359"/>
      <c r="BO145" s="359"/>
      <c r="BP145" s="359"/>
      <c r="BQ145" s="359"/>
      <c r="BR145" s="359"/>
      <c r="BS145" s="359"/>
      <c r="BT145" s="359"/>
      <c r="BU145" s="359"/>
      <c r="BV145" s="359"/>
    </row>
    <row r="146" spans="63:74" x14ac:dyDescent="0.2">
      <c r="BK146" s="359"/>
      <c r="BL146" s="359"/>
      <c r="BM146" s="359"/>
      <c r="BN146" s="359"/>
      <c r="BO146" s="359"/>
      <c r="BP146" s="359"/>
      <c r="BQ146" s="359"/>
      <c r="BR146" s="359"/>
      <c r="BS146" s="359"/>
      <c r="BT146" s="359"/>
      <c r="BU146" s="359"/>
      <c r="BV146" s="359"/>
    </row>
    <row r="147" spans="63:74" x14ac:dyDescent="0.2">
      <c r="BK147" s="359"/>
      <c r="BL147" s="359"/>
      <c r="BM147" s="359"/>
      <c r="BN147" s="359"/>
      <c r="BO147" s="359"/>
      <c r="BP147" s="359"/>
      <c r="BQ147" s="359"/>
      <c r="BR147" s="359"/>
      <c r="BS147" s="359"/>
      <c r="BT147" s="359"/>
      <c r="BU147" s="359"/>
      <c r="BV147" s="359"/>
    </row>
    <row r="148" spans="63:74" x14ac:dyDescent="0.2">
      <c r="BK148" s="359"/>
      <c r="BL148" s="359"/>
      <c r="BM148" s="359"/>
      <c r="BN148" s="359"/>
      <c r="BO148" s="359"/>
      <c r="BP148" s="359"/>
      <c r="BQ148" s="359"/>
      <c r="BR148" s="359"/>
      <c r="BS148" s="359"/>
      <c r="BT148" s="359"/>
      <c r="BU148" s="359"/>
      <c r="BV148" s="359"/>
    </row>
    <row r="149" spans="63:74" x14ac:dyDescent="0.2">
      <c r="BK149" s="359"/>
      <c r="BL149" s="359"/>
      <c r="BM149" s="359"/>
      <c r="BN149" s="359"/>
      <c r="BO149" s="359"/>
      <c r="BP149" s="359"/>
      <c r="BQ149" s="359"/>
      <c r="BR149" s="359"/>
      <c r="BS149" s="359"/>
      <c r="BT149" s="359"/>
      <c r="BU149" s="359"/>
      <c r="BV149" s="359"/>
    </row>
    <row r="150" spans="63:74" x14ac:dyDescent="0.2">
      <c r="BK150" s="359"/>
      <c r="BL150" s="359"/>
      <c r="BM150" s="359"/>
      <c r="BN150" s="359"/>
      <c r="BO150" s="359"/>
      <c r="BP150" s="359"/>
      <c r="BQ150" s="359"/>
      <c r="BR150" s="359"/>
      <c r="BS150" s="359"/>
      <c r="BT150" s="359"/>
      <c r="BU150" s="359"/>
      <c r="BV150" s="359"/>
    </row>
    <row r="151" spans="63:74" x14ac:dyDescent="0.2">
      <c r="BK151" s="359"/>
      <c r="BL151" s="359"/>
      <c r="BM151" s="359"/>
      <c r="BN151" s="359"/>
      <c r="BO151" s="359"/>
      <c r="BP151" s="359"/>
      <c r="BQ151" s="359"/>
      <c r="BR151" s="359"/>
      <c r="BS151" s="359"/>
      <c r="BT151" s="359"/>
      <c r="BU151" s="359"/>
      <c r="BV151" s="359"/>
    </row>
    <row r="152" spans="63:74" x14ac:dyDescent="0.2">
      <c r="BK152" s="359"/>
      <c r="BL152" s="359"/>
      <c r="BM152" s="359"/>
      <c r="BN152" s="359"/>
      <c r="BO152" s="359"/>
      <c r="BP152" s="359"/>
      <c r="BQ152" s="359"/>
      <c r="BR152" s="359"/>
      <c r="BS152" s="359"/>
      <c r="BT152" s="359"/>
      <c r="BU152" s="359"/>
      <c r="BV152" s="359"/>
    </row>
    <row r="153" spans="63:74" x14ac:dyDescent="0.2">
      <c r="BK153" s="359"/>
      <c r="BL153" s="359"/>
      <c r="BM153" s="359"/>
      <c r="BN153" s="359"/>
      <c r="BO153" s="359"/>
      <c r="BP153" s="359"/>
      <c r="BQ153" s="359"/>
      <c r="BR153" s="359"/>
      <c r="BS153" s="359"/>
      <c r="BT153" s="359"/>
      <c r="BU153" s="359"/>
      <c r="BV153" s="359"/>
    </row>
    <row r="154" spans="63:74" x14ac:dyDescent="0.2">
      <c r="BK154" s="359"/>
      <c r="BL154" s="359"/>
      <c r="BM154" s="359"/>
      <c r="BN154" s="359"/>
      <c r="BO154" s="359"/>
      <c r="BP154" s="359"/>
      <c r="BQ154" s="359"/>
      <c r="BR154" s="359"/>
      <c r="BS154" s="359"/>
      <c r="BT154" s="359"/>
      <c r="BU154" s="359"/>
      <c r="BV154" s="359"/>
    </row>
    <row r="155" spans="63:74" x14ac:dyDescent="0.2">
      <c r="BK155" s="359"/>
      <c r="BL155" s="359"/>
      <c r="BM155" s="359"/>
      <c r="BN155" s="359"/>
      <c r="BO155" s="359"/>
      <c r="BP155" s="359"/>
      <c r="BQ155" s="359"/>
      <c r="BR155" s="359"/>
      <c r="BS155" s="359"/>
      <c r="BT155" s="359"/>
      <c r="BU155" s="359"/>
      <c r="BV155" s="359"/>
    </row>
    <row r="156" spans="63:74" x14ac:dyDescent="0.2">
      <c r="BK156" s="359"/>
      <c r="BL156" s="359"/>
      <c r="BM156" s="359"/>
      <c r="BN156" s="359"/>
      <c r="BO156" s="359"/>
      <c r="BP156" s="359"/>
      <c r="BQ156" s="359"/>
      <c r="BR156" s="359"/>
      <c r="BS156" s="359"/>
      <c r="BT156" s="359"/>
      <c r="BU156" s="359"/>
      <c r="BV156" s="359"/>
    </row>
    <row r="157" spans="63:74" x14ac:dyDescent="0.2">
      <c r="BK157" s="359"/>
      <c r="BL157" s="359"/>
      <c r="BM157" s="359"/>
      <c r="BN157" s="359"/>
      <c r="BO157" s="359"/>
      <c r="BP157" s="359"/>
      <c r="BQ157" s="359"/>
      <c r="BR157" s="359"/>
      <c r="BS157" s="359"/>
      <c r="BT157" s="359"/>
      <c r="BU157" s="359"/>
      <c r="BV157" s="359"/>
    </row>
    <row r="158" spans="63:74" x14ac:dyDescent="0.2">
      <c r="BK158" s="359"/>
      <c r="BL158" s="359"/>
      <c r="BM158" s="359"/>
      <c r="BN158" s="359"/>
      <c r="BO158" s="359"/>
      <c r="BP158" s="359"/>
      <c r="BQ158" s="359"/>
      <c r="BR158" s="359"/>
      <c r="BS158" s="359"/>
      <c r="BT158" s="359"/>
      <c r="BU158" s="359"/>
      <c r="BV158" s="359"/>
    </row>
    <row r="159" spans="63:74" x14ac:dyDescent="0.2">
      <c r="BK159" s="359"/>
      <c r="BL159" s="359"/>
      <c r="BM159" s="359"/>
      <c r="BN159" s="359"/>
      <c r="BO159" s="359"/>
      <c r="BP159" s="359"/>
      <c r="BQ159" s="359"/>
      <c r="BR159" s="359"/>
      <c r="BS159" s="359"/>
      <c r="BT159" s="359"/>
      <c r="BU159" s="359"/>
      <c r="BV159" s="359"/>
    </row>
    <row r="160" spans="63:74" x14ac:dyDescent="0.2">
      <c r="BK160" s="359"/>
      <c r="BL160" s="359"/>
      <c r="BM160" s="359"/>
      <c r="BN160" s="359"/>
      <c r="BO160" s="359"/>
      <c r="BP160" s="359"/>
      <c r="BQ160" s="359"/>
      <c r="BR160" s="359"/>
      <c r="BS160" s="359"/>
      <c r="BT160" s="359"/>
      <c r="BU160" s="359"/>
      <c r="BV160" s="359"/>
    </row>
  </sheetData>
  <mergeCells count="17">
    <mergeCell ref="AM3:AX3"/>
    <mergeCell ref="AY3:BJ3"/>
    <mergeCell ref="BK3:BV3"/>
    <mergeCell ref="B1:AL1"/>
    <mergeCell ref="C3:N3"/>
    <mergeCell ref="O3:Z3"/>
    <mergeCell ref="AA3:AL3"/>
    <mergeCell ref="B79:Q79"/>
    <mergeCell ref="B80:Q80"/>
    <mergeCell ref="A1:A2"/>
    <mergeCell ref="B71:Q71"/>
    <mergeCell ref="B73:Q73"/>
    <mergeCell ref="B74:Q74"/>
    <mergeCell ref="B76:Q76"/>
    <mergeCell ref="B77:Q77"/>
    <mergeCell ref="B78:Q78"/>
    <mergeCell ref="B75:Q75"/>
  </mergeCells>
  <phoneticPr fontId="5"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X32" activePane="bottomRight" state="frozen"/>
      <selection activeCell="BC15" sqref="BC15"/>
      <selection pane="topRight" activeCell="BC15" sqref="BC15"/>
      <selection pane="bottomLeft" activeCell="BC15" sqref="BC15"/>
      <selection pane="bottomRight" activeCell="BA45" sqref="BA45"/>
    </sheetView>
  </sheetViews>
  <sheetFormatPr defaultColWidth="9.5703125" defaultRowHeight="11.25" x14ac:dyDescent="0.2"/>
  <cols>
    <col min="1" max="1" width="12" style="164" customWidth="1"/>
    <col min="2" max="2" width="43.42578125" style="164" customWidth="1"/>
    <col min="3" max="50" width="8.5703125" style="164" customWidth="1"/>
    <col min="51" max="57" width="8.5703125" style="352" customWidth="1"/>
    <col min="58" max="58" width="8.5703125" style="168" customWidth="1"/>
    <col min="59" max="62" width="8.5703125" style="352" customWidth="1"/>
    <col min="63" max="74" width="8.5703125" style="164" customWidth="1"/>
    <col min="75" max="16384" width="9.5703125" style="164"/>
  </cols>
  <sheetData>
    <row r="1" spans="1:74" ht="13.35" customHeight="1" x14ac:dyDescent="0.2">
      <c r="A1" s="765" t="s">
        <v>1023</v>
      </c>
      <c r="B1" s="825" t="s">
        <v>255</v>
      </c>
      <c r="C1" s="826"/>
      <c r="D1" s="826"/>
      <c r="E1" s="826"/>
      <c r="F1" s="826"/>
      <c r="G1" s="826"/>
      <c r="H1" s="826"/>
      <c r="I1" s="826"/>
      <c r="J1" s="826"/>
      <c r="K1" s="826"/>
      <c r="L1" s="826"/>
      <c r="M1" s="826"/>
      <c r="N1" s="826"/>
      <c r="O1" s="826"/>
      <c r="P1" s="826"/>
      <c r="Q1" s="826"/>
      <c r="R1" s="826"/>
      <c r="S1" s="826"/>
      <c r="T1" s="826"/>
      <c r="U1" s="826"/>
      <c r="V1" s="826"/>
      <c r="W1" s="826"/>
      <c r="X1" s="826"/>
      <c r="Y1" s="826"/>
      <c r="Z1" s="826"/>
      <c r="AA1" s="826"/>
      <c r="AB1" s="826"/>
      <c r="AC1" s="826"/>
      <c r="AD1" s="826"/>
      <c r="AE1" s="826"/>
      <c r="AF1" s="826"/>
      <c r="AG1" s="826"/>
      <c r="AH1" s="826"/>
      <c r="AI1" s="826"/>
      <c r="AJ1" s="826"/>
      <c r="AK1" s="826"/>
      <c r="AL1" s="826"/>
      <c r="AM1" s="163"/>
    </row>
    <row r="2" spans="1:74" s="165" customFormat="1" ht="12.75" x14ac:dyDescent="0.2">
      <c r="A2" s="766"/>
      <c r="B2" s="542" t="str">
        <f>"U.S. Energy Information Administration  |  Short-Term Energy Outlook  - "&amp;Dates!D1</f>
        <v>U.S. Energy Information Administration  |  Short-Term Energy Outlook  - February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0"/>
      <c r="AY2" s="509"/>
      <c r="AZ2" s="509"/>
      <c r="BA2" s="509"/>
      <c r="BB2" s="509"/>
      <c r="BC2" s="509"/>
      <c r="BD2" s="509"/>
      <c r="BE2" s="509"/>
      <c r="BF2" s="728"/>
      <c r="BG2" s="509"/>
      <c r="BH2" s="509"/>
      <c r="BI2" s="509"/>
      <c r="BJ2" s="509"/>
    </row>
    <row r="3" spans="1:74" s="12" customFormat="1" ht="12.75" x14ac:dyDescent="0.2">
      <c r="A3" s="14"/>
      <c r="B3" s="15"/>
      <c r="C3" s="770">
        <f>Dates!D3</f>
        <v>2012</v>
      </c>
      <c r="D3" s="761"/>
      <c r="E3" s="761"/>
      <c r="F3" s="761"/>
      <c r="G3" s="761"/>
      <c r="H3" s="761"/>
      <c r="I3" s="761"/>
      <c r="J3" s="761"/>
      <c r="K3" s="761"/>
      <c r="L3" s="761"/>
      <c r="M3" s="761"/>
      <c r="N3" s="762"/>
      <c r="O3" s="770">
        <f>C3+1</f>
        <v>2013</v>
      </c>
      <c r="P3" s="771"/>
      <c r="Q3" s="771"/>
      <c r="R3" s="771"/>
      <c r="S3" s="771"/>
      <c r="T3" s="771"/>
      <c r="U3" s="771"/>
      <c r="V3" s="771"/>
      <c r="W3" s="771"/>
      <c r="X3" s="761"/>
      <c r="Y3" s="761"/>
      <c r="Z3" s="762"/>
      <c r="AA3" s="760">
        <f>O3+1</f>
        <v>2014</v>
      </c>
      <c r="AB3" s="761"/>
      <c r="AC3" s="761"/>
      <c r="AD3" s="761"/>
      <c r="AE3" s="761"/>
      <c r="AF3" s="761"/>
      <c r="AG3" s="761"/>
      <c r="AH3" s="761"/>
      <c r="AI3" s="761"/>
      <c r="AJ3" s="761"/>
      <c r="AK3" s="761"/>
      <c r="AL3" s="762"/>
      <c r="AM3" s="760">
        <f>AA3+1</f>
        <v>2015</v>
      </c>
      <c r="AN3" s="761"/>
      <c r="AO3" s="761"/>
      <c r="AP3" s="761"/>
      <c r="AQ3" s="761"/>
      <c r="AR3" s="761"/>
      <c r="AS3" s="761"/>
      <c r="AT3" s="761"/>
      <c r="AU3" s="761"/>
      <c r="AV3" s="761"/>
      <c r="AW3" s="761"/>
      <c r="AX3" s="762"/>
      <c r="AY3" s="760">
        <f>AM3+1</f>
        <v>2016</v>
      </c>
      <c r="AZ3" s="767"/>
      <c r="BA3" s="767"/>
      <c r="BB3" s="767"/>
      <c r="BC3" s="767"/>
      <c r="BD3" s="767"/>
      <c r="BE3" s="767"/>
      <c r="BF3" s="767"/>
      <c r="BG3" s="767"/>
      <c r="BH3" s="767"/>
      <c r="BI3" s="767"/>
      <c r="BJ3" s="768"/>
      <c r="BK3" s="760">
        <f>AY3+1</f>
        <v>2017</v>
      </c>
      <c r="BL3" s="761"/>
      <c r="BM3" s="761"/>
      <c r="BN3" s="761"/>
      <c r="BO3" s="761"/>
      <c r="BP3" s="761"/>
      <c r="BQ3" s="761"/>
      <c r="BR3" s="761"/>
      <c r="BS3" s="761"/>
      <c r="BT3" s="761"/>
      <c r="BU3" s="761"/>
      <c r="BV3" s="762"/>
    </row>
    <row r="4" spans="1:74" s="12" customFormat="1"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A5" s="147"/>
      <c r="B5" s="166" t="s">
        <v>1187</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18"/>
      <c r="AZ5" s="418"/>
      <c r="BA5" s="418"/>
      <c r="BB5" s="418"/>
      <c r="BC5" s="418"/>
      <c r="BD5" s="418"/>
      <c r="BE5" s="418"/>
      <c r="BF5" s="167"/>
      <c r="BG5" s="418"/>
      <c r="BH5" s="418"/>
      <c r="BI5" s="167"/>
      <c r="BJ5" s="418"/>
      <c r="BK5" s="418"/>
      <c r="BL5" s="418"/>
      <c r="BM5" s="418"/>
      <c r="BN5" s="418"/>
      <c r="BO5" s="418"/>
      <c r="BP5" s="418"/>
      <c r="BQ5" s="418"/>
      <c r="BR5" s="418"/>
      <c r="BS5" s="418"/>
      <c r="BT5" s="418"/>
      <c r="BU5" s="418"/>
      <c r="BV5" s="418"/>
    </row>
    <row r="6" spans="1:74" ht="11.1" customHeight="1" x14ac:dyDescent="0.2">
      <c r="A6" s="148" t="s">
        <v>912</v>
      </c>
      <c r="B6" s="210" t="s">
        <v>589</v>
      </c>
      <c r="C6" s="240">
        <v>834.18011359000002</v>
      </c>
      <c r="D6" s="240">
        <v>835.90577914000005</v>
      </c>
      <c r="E6" s="240">
        <v>837.40961604999995</v>
      </c>
      <c r="F6" s="240">
        <v>838.89917643000001</v>
      </c>
      <c r="G6" s="240">
        <v>839.80369201999997</v>
      </c>
      <c r="H6" s="240">
        <v>840.33071491999999</v>
      </c>
      <c r="I6" s="240">
        <v>841.13277209</v>
      </c>
      <c r="J6" s="240">
        <v>840.41541437000001</v>
      </c>
      <c r="K6" s="240">
        <v>838.83116872000005</v>
      </c>
      <c r="L6" s="240">
        <v>833.84072434999996</v>
      </c>
      <c r="M6" s="240">
        <v>832.42718594999997</v>
      </c>
      <c r="N6" s="240">
        <v>832.05124273000001</v>
      </c>
      <c r="O6" s="240">
        <v>834.81333845999995</v>
      </c>
      <c r="P6" s="240">
        <v>834.93725274999997</v>
      </c>
      <c r="Q6" s="240">
        <v>834.52342937000003</v>
      </c>
      <c r="R6" s="240">
        <v>831.33265605999998</v>
      </c>
      <c r="S6" s="240">
        <v>831.52276655000003</v>
      </c>
      <c r="T6" s="240">
        <v>832.85454858000003</v>
      </c>
      <c r="U6" s="240">
        <v>838.16490168999997</v>
      </c>
      <c r="V6" s="240">
        <v>839.65235213000005</v>
      </c>
      <c r="W6" s="240">
        <v>840.15379944999995</v>
      </c>
      <c r="X6" s="240">
        <v>837.55743138000003</v>
      </c>
      <c r="Y6" s="240">
        <v>837.67073164999999</v>
      </c>
      <c r="Z6" s="240">
        <v>838.381888</v>
      </c>
      <c r="AA6" s="240">
        <v>840.23992162000002</v>
      </c>
      <c r="AB6" s="240">
        <v>841.73502423000002</v>
      </c>
      <c r="AC6" s="240">
        <v>843.41621701999998</v>
      </c>
      <c r="AD6" s="240">
        <v>845.41389118999996</v>
      </c>
      <c r="AE6" s="240">
        <v>847.36947095999994</v>
      </c>
      <c r="AF6" s="240">
        <v>849.41334750999999</v>
      </c>
      <c r="AG6" s="240">
        <v>851.70567915000004</v>
      </c>
      <c r="AH6" s="240">
        <v>853.80603054999995</v>
      </c>
      <c r="AI6" s="240">
        <v>855.87456001999999</v>
      </c>
      <c r="AJ6" s="240">
        <v>859.65132674999995</v>
      </c>
      <c r="AK6" s="240">
        <v>860.35116793999998</v>
      </c>
      <c r="AL6" s="240">
        <v>859.71414279999999</v>
      </c>
      <c r="AM6" s="240">
        <v>853.72469145000002</v>
      </c>
      <c r="AN6" s="240">
        <v>853.42560355000001</v>
      </c>
      <c r="AO6" s="240">
        <v>854.80131921999998</v>
      </c>
      <c r="AP6" s="240">
        <v>860.96957694000002</v>
      </c>
      <c r="AQ6" s="240">
        <v>863.35659591000001</v>
      </c>
      <c r="AR6" s="240">
        <v>865.08011461000001</v>
      </c>
      <c r="AS6" s="240">
        <v>865.48928198999999</v>
      </c>
      <c r="AT6" s="240">
        <v>866.37393841000005</v>
      </c>
      <c r="AU6" s="240">
        <v>867.08323283000004</v>
      </c>
      <c r="AV6" s="240">
        <v>866.75273536999998</v>
      </c>
      <c r="AW6" s="240">
        <v>867.75962819999995</v>
      </c>
      <c r="AX6" s="240">
        <v>869.23948143999996</v>
      </c>
      <c r="AY6" s="240">
        <v>871.96280426999999</v>
      </c>
      <c r="AZ6" s="333">
        <v>873.8107</v>
      </c>
      <c r="BA6" s="333">
        <v>875.55370000000005</v>
      </c>
      <c r="BB6" s="333">
        <v>876.79</v>
      </c>
      <c r="BC6" s="333">
        <v>878.62440000000004</v>
      </c>
      <c r="BD6" s="333">
        <v>880.65520000000004</v>
      </c>
      <c r="BE6" s="333">
        <v>883.01210000000003</v>
      </c>
      <c r="BF6" s="333">
        <v>885.3383</v>
      </c>
      <c r="BG6" s="333">
        <v>887.7636</v>
      </c>
      <c r="BH6" s="333">
        <v>890.78549999999996</v>
      </c>
      <c r="BI6" s="333">
        <v>893.03589999999997</v>
      </c>
      <c r="BJ6" s="333">
        <v>895.01220000000001</v>
      </c>
      <c r="BK6" s="333">
        <v>896.28179999999998</v>
      </c>
      <c r="BL6" s="333">
        <v>898.03470000000004</v>
      </c>
      <c r="BM6" s="333">
        <v>899.8383</v>
      </c>
      <c r="BN6" s="333">
        <v>901.79780000000005</v>
      </c>
      <c r="BO6" s="333">
        <v>903.62360000000001</v>
      </c>
      <c r="BP6" s="333">
        <v>905.42100000000005</v>
      </c>
      <c r="BQ6" s="333">
        <v>907.33299999999997</v>
      </c>
      <c r="BR6" s="333">
        <v>908.96640000000002</v>
      </c>
      <c r="BS6" s="333">
        <v>910.46429999999998</v>
      </c>
      <c r="BT6" s="333">
        <v>911.82659999999998</v>
      </c>
      <c r="BU6" s="333">
        <v>913.05319999999995</v>
      </c>
      <c r="BV6" s="333">
        <v>914.14440000000002</v>
      </c>
    </row>
    <row r="7" spans="1:74" ht="11.1" customHeight="1" x14ac:dyDescent="0.2">
      <c r="A7" s="148" t="s">
        <v>913</v>
      </c>
      <c r="B7" s="210" t="s">
        <v>623</v>
      </c>
      <c r="C7" s="240">
        <v>2308.1026757999998</v>
      </c>
      <c r="D7" s="240">
        <v>2311.9836916999998</v>
      </c>
      <c r="E7" s="240">
        <v>2317.5918627000001</v>
      </c>
      <c r="F7" s="240">
        <v>2327.8802240999999</v>
      </c>
      <c r="G7" s="240">
        <v>2334.7279291</v>
      </c>
      <c r="H7" s="240">
        <v>2341.088013</v>
      </c>
      <c r="I7" s="240">
        <v>2348.2402016000001</v>
      </c>
      <c r="J7" s="240">
        <v>2352.6652488</v>
      </c>
      <c r="K7" s="240">
        <v>2355.6428802999999</v>
      </c>
      <c r="L7" s="240">
        <v>2360.9719531000001</v>
      </c>
      <c r="M7" s="240">
        <v>2358.2056109</v>
      </c>
      <c r="N7" s="240">
        <v>2351.1427106000001</v>
      </c>
      <c r="O7" s="240">
        <v>2326.3425047999999</v>
      </c>
      <c r="P7" s="240">
        <v>2320.7670487</v>
      </c>
      <c r="Q7" s="240">
        <v>2320.9755949</v>
      </c>
      <c r="R7" s="240">
        <v>2336.4686203000001</v>
      </c>
      <c r="S7" s="240">
        <v>2341.1198134000001</v>
      </c>
      <c r="T7" s="240">
        <v>2344.4296512000001</v>
      </c>
      <c r="U7" s="240">
        <v>2342.7351471000002</v>
      </c>
      <c r="V7" s="240">
        <v>2346.1095141000001</v>
      </c>
      <c r="W7" s="240">
        <v>2350.8897655000001</v>
      </c>
      <c r="X7" s="240">
        <v>2361.4884836000001</v>
      </c>
      <c r="Y7" s="240">
        <v>2365.7710676000002</v>
      </c>
      <c r="Z7" s="240">
        <v>2368.1500996999998</v>
      </c>
      <c r="AA7" s="240">
        <v>2363.3862675</v>
      </c>
      <c r="AB7" s="240">
        <v>2365.8876799</v>
      </c>
      <c r="AC7" s="240">
        <v>2370.4150245000001</v>
      </c>
      <c r="AD7" s="240">
        <v>2378.8843504000001</v>
      </c>
      <c r="AE7" s="240">
        <v>2386.0265226000001</v>
      </c>
      <c r="AF7" s="240">
        <v>2393.7575903000002</v>
      </c>
      <c r="AG7" s="240">
        <v>2404.8059735000002</v>
      </c>
      <c r="AH7" s="240">
        <v>2411.6685167999999</v>
      </c>
      <c r="AI7" s="240">
        <v>2417.0736402000002</v>
      </c>
      <c r="AJ7" s="240">
        <v>2422.9364590999999</v>
      </c>
      <c r="AK7" s="240">
        <v>2423.9904065999999</v>
      </c>
      <c r="AL7" s="240">
        <v>2422.1505978999999</v>
      </c>
      <c r="AM7" s="240">
        <v>2407.210368</v>
      </c>
      <c r="AN7" s="240">
        <v>2407.2380456999999</v>
      </c>
      <c r="AO7" s="240">
        <v>2412.0269659000001</v>
      </c>
      <c r="AP7" s="240">
        <v>2430.5607871000002</v>
      </c>
      <c r="AQ7" s="240">
        <v>2438.1344488999998</v>
      </c>
      <c r="AR7" s="240">
        <v>2443.7316095000001</v>
      </c>
      <c r="AS7" s="240">
        <v>2445.1117035000002</v>
      </c>
      <c r="AT7" s="240">
        <v>2448.4362861</v>
      </c>
      <c r="AU7" s="240">
        <v>2451.4647917000002</v>
      </c>
      <c r="AV7" s="240">
        <v>2452.9843706000001</v>
      </c>
      <c r="AW7" s="240">
        <v>2456.3303596999999</v>
      </c>
      <c r="AX7" s="240">
        <v>2460.2899093000001</v>
      </c>
      <c r="AY7" s="240">
        <v>2465.5078711000001</v>
      </c>
      <c r="AZ7" s="333">
        <v>2470.2109999999998</v>
      </c>
      <c r="BA7" s="333">
        <v>2475.0439999999999</v>
      </c>
      <c r="BB7" s="333">
        <v>2479.895</v>
      </c>
      <c r="BC7" s="333">
        <v>2485.0709999999999</v>
      </c>
      <c r="BD7" s="333">
        <v>2490.462</v>
      </c>
      <c r="BE7" s="333">
        <v>2496.1149999999998</v>
      </c>
      <c r="BF7" s="333">
        <v>2501.8980000000001</v>
      </c>
      <c r="BG7" s="333">
        <v>2507.86</v>
      </c>
      <c r="BH7" s="333">
        <v>2514.9209999999998</v>
      </c>
      <c r="BI7" s="333">
        <v>2520.5479999999998</v>
      </c>
      <c r="BJ7" s="333">
        <v>2525.6619999999998</v>
      </c>
      <c r="BK7" s="333">
        <v>2529.1930000000002</v>
      </c>
      <c r="BL7" s="333">
        <v>2534.085</v>
      </c>
      <c r="BM7" s="333">
        <v>2539.2669999999998</v>
      </c>
      <c r="BN7" s="333">
        <v>2545.56</v>
      </c>
      <c r="BO7" s="333">
        <v>2550.7060000000001</v>
      </c>
      <c r="BP7" s="333">
        <v>2555.5259999999998</v>
      </c>
      <c r="BQ7" s="333">
        <v>2560.0509999999999</v>
      </c>
      <c r="BR7" s="333">
        <v>2564.1959999999999</v>
      </c>
      <c r="BS7" s="333">
        <v>2567.9920000000002</v>
      </c>
      <c r="BT7" s="333">
        <v>2571.4389999999999</v>
      </c>
      <c r="BU7" s="333">
        <v>2574.5369999999998</v>
      </c>
      <c r="BV7" s="333">
        <v>2577.2860000000001</v>
      </c>
    </row>
    <row r="8" spans="1:74" ht="11.1" customHeight="1" x14ac:dyDescent="0.2">
      <c r="A8" s="148" t="s">
        <v>914</v>
      </c>
      <c r="B8" s="210" t="s">
        <v>590</v>
      </c>
      <c r="C8" s="240">
        <v>2139.2934739000002</v>
      </c>
      <c r="D8" s="240">
        <v>2140.5128212999998</v>
      </c>
      <c r="E8" s="240">
        <v>2142.6582152000001</v>
      </c>
      <c r="F8" s="240">
        <v>2149.2096981999998</v>
      </c>
      <c r="G8" s="240">
        <v>2150.5971531999999</v>
      </c>
      <c r="H8" s="240">
        <v>2150.3006227999999</v>
      </c>
      <c r="I8" s="240">
        <v>2148.0750168</v>
      </c>
      <c r="J8" s="240">
        <v>2144.5943330999999</v>
      </c>
      <c r="K8" s="240">
        <v>2139.6134815999999</v>
      </c>
      <c r="L8" s="240">
        <v>2123.4918908999998</v>
      </c>
      <c r="M8" s="240">
        <v>2122.7411321999998</v>
      </c>
      <c r="N8" s="240">
        <v>2127.7206339999998</v>
      </c>
      <c r="O8" s="240">
        <v>2152.0433555999998</v>
      </c>
      <c r="P8" s="240">
        <v>2158.2736593</v>
      </c>
      <c r="Q8" s="240">
        <v>2160.0245040999998</v>
      </c>
      <c r="R8" s="240">
        <v>2149.1723259</v>
      </c>
      <c r="S8" s="240">
        <v>2148.0569264999999</v>
      </c>
      <c r="T8" s="240">
        <v>2148.5547415999999</v>
      </c>
      <c r="U8" s="240">
        <v>2151.4594493999998</v>
      </c>
      <c r="V8" s="240">
        <v>2154.5884348</v>
      </c>
      <c r="W8" s="240">
        <v>2158.7353760000001</v>
      </c>
      <c r="X8" s="240">
        <v>2168.7062987999998</v>
      </c>
      <c r="Y8" s="240">
        <v>2171.2846324000002</v>
      </c>
      <c r="Z8" s="240">
        <v>2171.2764026</v>
      </c>
      <c r="AA8" s="240">
        <v>2160.8148282000002</v>
      </c>
      <c r="AB8" s="240">
        <v>2161.5335574999999</v>
      </c>
      <c r="AC8" s="240">
        <v>2165.5658093000002</v>
      </c>
      <c r="AD8" s="240">
        <v>2177.9147828</v>
      </c>
      <c r="AE8" s="240">
        <v>2184.8216802000002</v>
      </c>
      <c r="AF8" s="240">
        <v>2191.2897008</v>
      </c>
      <c r="AG8" s="240">
        <v>2198.7518648999999</v>
      </c>
      <c r="AH8" s="240">
        <v>2203.2673665000002</v>
      </c>
      <c r="AI8" s="240">
        <v>2206.2692259</v>
      </c>
      <c r="AJ8" s="240">
        <v>2207.7117886000001</v>
      </c>
      <c r="AK8" s="240">
        <v>2207.7206044</v>
      </c>
      <c r="AL8" s="240">
        <v>2206.2500190000001</v>
      </c>
      <c r="AM8" s="240">
        <v>2196.8637168999999</v>
      </c>
      <c r="AN8" s="240">
        <v>2197.2615652999998</v>
      </c>
      <c r="AO8" s="240">
        <v>2201.0072488999999</v>
      </c>
      <c r="AP8" s="240">
        <v>2214.5758454000002</v>
      </c>
      <c r="AQ8" s="240">
        <v>2220.1608912000002</v>
      </c>
      <c r="AR8" s="240">
        <v>2224.2374638000001</v>
      </c>
      <c r="AS8" s="240">
        <v>2225.2569981000001</v>
      </c>
      <c r="AT8" s="240">
        <v>2227.4780486</v>
      </c>
      <c r="AU8" s="240">
        <v>2229.35205</v>
      </c>
      <c r="AV8" s="240">
        <v>2229.5919156</v>
      </c>
      <c r="AW8" s="240">
        <v>2231.7371339000001</v>
      </c>
      <c r="AX8" s="240">
        <v>2234.5006182000002</v>
      </c>
      <c r="AY8" s="240">
        <v>2238.5748297999999</v>
      </c>
      <c r="AZ8" s="333">
        <v>2242.056</v>
      </c>
      <c r="BA8" s="333">
        <v>2245.6350000000002</v>
      </c>
      <c r="BB8" s="333">
        <v>2248.7669999999998</v>
      </c>
      <c r="BC8" s="333">
        <v>2252.9540000000002</v>
      </c>
      <c r="BD8" s="333">
        <v>2257.6509999999998</v>
      </c>
      <c r="BE8" s="333">
        <v>2263.1509999999998</v>
      </c>
      <c r="BF8" s="333">
        <v>2268.645</v>
      </c>
      <c r="BG8" s="333">
        <v>2274.4270000000001</v>
      </c>
      <c r="BH8" s="333">
        <v>2281.4749999999999</v>
      </c>
      <c r="BI8" s="333">
        <v>2287.1</v>
      </c>
      <c r="BJ8" s="333">
        <v>2292.2809999999999</v>
      </c>
      <c r="BK8" s="333">
        <v>2296.3629999999998</v>
      </c>
      <c r="BL8" s="333">
        <v>2301.1439999999998</v>
      </c>
      <c r="BM8" s="333">
        <v>2305.971</v>
      </c>
      <c r="BN8" s="333">
        <v>2311.1039999999998</v>
      </c>
      <c r="BO8" s="333">
        <v>2315.8270000000002</v>
      </c>
      <c r="BP8" s="333">
        <v>2320.3989999999999</v>
      </c>
      <c r="BQ8" s="333">
        <v>2325.1709999999998</v>
      </c>
      <c r="BR8" s="333">
        <v>2329.1799999999998</v>
      </c>
      <c r="BS8" s="333">
        <v>2332.777</v>
      </c>
      <c r="BT8" s="333">
        <v>2335.962</v>
      </c>
      <c r="BU8" s="333">
        <v>2338.7339999999999</v>
      </c>
      <c r="BV8" s="333">
        <v>2341.0929999999998</v>
      </c>
    </row>
    <row r="9" spans="1:74" ht="11.1" customHeight="1" x14ac:dyDescent="0.2">
      <c r="A9" s="148" t="s">
        <v>915</v>
      </c>
      <c r="B9" s="210" t="s">
        <v>591</v>
      </c>
      <c r="C9" s="240">
        <v>996.32543654000006</v>
      </c>
      <c r="D9" s="240">
        <v>997.53611388000002</v>
      </c>
      <c r="E9" s="240">
        <v>998.51810175000003</v>
      </c>
      <c r="F9" s="240">
        <v>999.93344063999996</v>
      </c>
      <c r="G9" s="240">
        <v>999.96151923000002</v>
      </c>
      <c r="H9" s="240">
        <v>999.26437798999996</v>
      </c>
      <c r="I9" s="240">
        <v>996.60069576000001</v>
      </c>
      <c r="J9" s="240">
        <v>995.38410575</v>
      </c>
      <c r="K9" s="240">
        <v>994.37328680999997</v>
      </c>
      <c r="L9" s="240">
        <v>991.89614229999995</v>
      </c>
      <c r="M9" s="240">
        <v>992.55093794000004</v>
      </c>
      <c r="N9" s="240">
        <v>994.66557711999997</v>
      </c>
      <c r="O9" s="240">
        <v>1001.8818391999999</v>
      </c>
      <c r="P9" s="240">
        <v>1004.1848309</v>
      </c>
      <c r="Q9" s="240">
        <v>1005.2163315</v>
      </c>
      <c r="R9" s="240">
        <v>1001.5128588</v>
      </c>
      <c r="S9" s="240">
        <v>1002.5989891</v>
      </c>
      <c r="T9" s="240">
        <v>1005.01124</v>
      </c>
      <c r="U9" s="240">
        <v>1011.3906316</v>
      </c>
      <c r="V9" s="240">
        <v>1014.4743589</v>
      </c>
      <c r="W9" s="240">
        <v>1016.9034419</v>
      </c>
      <c r="X9" s="240">
        <v>1019.8695298</v>
      </c>
      <c r="Y9" s="240">
        <v>1020.0955872</v>
      </c>
      <c r="Z9" s="240">
        <v>1018.7732633000001</v>
      </c>
      <c r="AA9" s="240">
        <v>1009.9696837</v>
      </c>
      <c r="AB9" s="240">
        <v>1010.0002531</v>
      </c>
      <c r="AC9" s="240">
        <v>1012.932097</v>
      </c>
      <c r="AD9" s="240">
        <v>1023.8908042</v>
      </c>
      <c r="AE9" s="240">
        <v>1028.7810056999999</v>
      </c>
      <c r="AF9" s="240">
        <v>1032.7282901000001</v>
      </c>
      <c r="AG9" s="240">
        <v>1035.2137307999999</v>
      </c>
      <c r="AH9" s="240">
        <v>1037.6643764</v>
      </c>
      <c r="AI9" s="240">
        <v>1039.5613002</v>
      </c>
      <c r="AJ9" s="240">
        <v>1042.7576715</v>
      </c>
      <c r="AK9" s="240">
        <v>1042.1572745999999</v>
      </c>
      <c r="AL9" s="240">
        <v>1039.6132789999999</v>
      </c>
      <c r="AM9" s="240">
        <v>1029.0577720000001</v>
      </c>
      <c r="AN9" s="240">
        <v>1027.1775130000001</v>
      </c>
      <c r="AO9" s="240">
        <v>1027.9045897000001</v>
      </c>
      <c r="AP9" s="240">
        <v>1035.5449687</v>
      </c>
      <c r="AQ9" s="240">
        <v>1038.2572415</v>
      </c>
      <c r="AR9" s="240">
        <v>1040.3473747</v>
      </c>
      <c r="AS9" s="240">
        <v>1041.3408476</v>
      </c>
      <c r="AT9" s="240">
        <v>1042.5425924000001</v>
      </c>
      <c r="AU9" s="240">
        <v>1043.4780883999999</v>
      </c>
      <c r="AV9" s="240">
        <v>1043.1531235</v>
      </c>
      <c r="AW9" s="240">
        <v>1044.3017807000001</v>
      </c>
      <c r="AX9" s="240">
        <v>1045.929848</v>
      </c>
      <c r="AY9" s="240">
        <v>1048.648023</v>
      </c>
      <c r="AZ9" s="333">
        <v>1050.777</v>
      </c>
      <c r="BA9" s="333">
        <v>1052.9269999999999</v>
      </c>
      <c r="BB9" s="333">
        <v>1054.8389999999999</v>
      </c>
      <c r="BC9" s="333">
        <v>1057.2270000000001</v>
      </c>
      <c r="BD9" s="333">
        <v>1059.8309999999999</v>
      </c>
      <c r="BE9" s="333">
        <v>1062.788</v>
      </c>
      <c r="BF9" s="333">
        <v>1065.723</v>
      </c>
      <c r="BG9" s="333">
        <v>1068.7729999999999</v>
      </c>
      <c r="BH9" s="333">
        <v>1072.5219999999999</v>
      </c>
      <c r="BI9" s="333">
        <v>1075.3630000000001</v>
      </c>
      <c r="BJ9" s="333">
        <v>1077.8800000000001</v>
      </c>
      <c r="BK9" s="333">
        <v>1079.432</v>
      </c>
      <c r="BL9" s="333">
        <v>1081.7840000000001</v>
      </c>
      <c r="BM9" s="333">
        <v>1084.2940000000001</v>
      </c>
      <c r="BN9" s="333">
        <v>1087.288</v>
      </c>
      <c r="BO9" s="333">
        <v>1089.8679999999999</v>
      </c>
      <c r="BP9" s="333">
        <v>1092.3610000000001</v>
      </c>
      <c r="BQ9" s="333">
        <v>1094.8720000000001</v>
      </c>
      <c r="BR9" s="333">
        <v>1097.1099999999999</v>
      </c>
      <c r="BS9" s="333">
        <v>1099.18</v>
      </c>
      <c r="BT9" s="333">
        <v>1101.0840000000001</v>
      </c>
      <c r="BU9" s="333">
        <v>1102.82</v>
      </c>
      <c r="BV9" s="333">
        <v>1104.3889999999999</v>
      </c>
    </row>
    <row r="10" spans="1:74" ht="11.1" customHeight="1" x14ac:dyDescent="0.2">
      <c r="A10" s="148" t="s">
        <v>916</v>
      </c>
      <c r="B10" s="210" t="s">
        <v>592</v>
      </c>
      <c r="C10" s="240">
        <v>2730.7471402000001</v>
      </c>
      <c r="D10" s="240">
        <v>2734.0212569</v>
      </c>
      <c r="E10" s="240">
        <v>2734.5537955999998</v>
      </c>
      <c r="F10" s="240">
        <v>2726.5834356</v>
      </c>
      <c r="G10" s="240">
        <v>2725.9538088999998</v>
      </c>
      <c r="H10" s="240">
        <v>2726.9035948999999</v>
      </c>
      <c r="I10" s="240">
        <v>2736.1776512000001</v>
      </c>
      <c r="J10" s="240">
        <v>2735.2276191000001</v>
      </c>
      <c r="K10" s="240">
        <v>2730.7983562999998</v>
      </c>
      <c r="L10" s="240">
        <v>2709.5716551</v>
      </c>
      <c r="M10" s="240">
        <v>2708.1725867999999</v>
      </c>
      <c r="N10" s="240">
        <v>2713.2829434999999</v>
      </c>
      <c r="O10" s="240">
        <v>2738.8213007999998</v>
      </c>
      <c r="P10" s="240">
        <v>2746.5115762999999</v>
      </c>
      <c r="Q10" s="240">
        <v>2750.2723452999999</v>
      </c>
      <c r="R10" s="240">
        <v>2741.7872437999999</v>
      </c>
      <c r="S10" s="240">
        <v>2743.9262730999999</v>
      </c>
      <c r="T10" s="240">
        <v>2748.3730691999999</v>
      </c>
      <c r="U10" s="240">
        <v>2757.5224151000002</v>
      </c>
      <c r="V10" s="240">
        <v>2764.7886572000002</v>
      </c>
      <c r="W10" s="240">
        <v>2772.5665786999998</v>
      </c>
      <c r="X10" s="240">
        <v>2785.5670372</v>
      </c>
      <c r="Y10" s="240">
        <v>2790.8351742</v>
      </c>
      <c r="Z10" s="240">
        <v>2793.0818472999999</v>
      </c>
      <c r="AA10" s="240">
        <v>2783.1221608000001</v>
      </c>
      <c r="AB10" s="240">
        <v>2786.2145780999999</v>
      </c>
      <c r="AC10" s="240">
        <v>2793.1742033</v>
      </c>
      <c r="AD10" s="240">
        <v>2810.4852808999999</v>
      </c>
      <c r="AE10" s="240">
        <v>2820.3161389000002</v>
      </c>
      <c r="AF10" s="240">
        <v>2829.1510214999998</v>
      </c>
      <c r="AG10" s="240">
        <v>2836.9704347000002</v>
      </c>
      <c r="AH10" s="240">
        <v>2843.8279874999998</v>
      </c>
      <c r="AI10" s="240">
        <v>2849.7041856000001</v>
      </c>
      <c r="AJ10" s="240">
        <v>2854.0564155000002</v>
      </c>
      <c r="AK10" s="240">
        <v>2858.3768648</v>
      </c>
      <c r="AL10" s="240">
        <v>2862.1229196999998</v>
      </c>
      <c r="AM10" s="240">
        <v>2861.3585174999998</v>
      </c>
      <c r="AN10" s="240">
        <v>2866.9078309000001</v>
      </c>
      <c r="AO10" s="240">
        <v>2874.834797</v>
      </c>
      <c r="AP10" s="240">
        <v>2890.4517193000001</v>
      </c>
      <c r="AQ10" s="240">
        <v>2899.1497634000002</v>
      </c>
      <c r="AR10" s="240">
        <v>2906.2412328</v>
      </c>
      <c r="AS10" s="240">
        <v>2910.1685560000001</v>
      </c>
      <c r="AT10" s="240">
        <v>2915.2150544000001</v>
      </c>
      <c r="AU10" s="240">
        <v>2919.8231565999999</v>
      </c>
      <c r="AV10" s="240">
        <v>2921.5929962</v>
      </c>
      <c r="AW10" s="240">
        <v>2927.1242057999998</v>
      </c>
      <c r="AX10" s="240">
        <v>2934.0169190000001</v>
      </c>
      <c r="AY10" s="240">
        <v>2944.4667472000001</v>
      </c>
      <c r="AZ10" s="333">
        <v>2952.4360000000001</v>
      </c>
      <c r="BA10" s="333">
        <v>2960.12</v>
      </c>
      <c r="BB10" s="333">
        <v>2966.46</v>
      </c>
      <c r="BC10" s="333">
        <v>2974.3670000000002</v>
      </c>
      <c r="BD10" s="333">
        <v>2982.7829999999999</v>
      </c>
      <c r="BE10" s="333">
        <v>2991.9650000000001</v>
      </c>
      <c r="BF10" s="333">
        <v>3001.2049999999999</v>
      </c>
      <c r="BG10" s="333">
        <v>3010.76</v>
      </c>
      <c r="BH10" s="333">
        <v>3022.1329999999998</v>
      </c>
      <c r="BI10" s="333">
        <v>3031.192</v>
      </c>
      <c r="BJ10" s="333">
        <v>3039.4389999999999</v>
      </c>
      <c r="BK10" s="333">
        <v>3045.4690000000001</v>
      </c>
      <c r="BL10" s="333">
        <v>3053.1480000000001</v>
      </c>
      <c r="BM10" s="333">
        <v>3061.0709999999999</v>
      </c>
      <c r="BN10" s="333">
        <v>3069.828</v>
      </c>
      <c r="BO10" s="333">
        <v>3077.7939999999999</v>
      </c>
      <c r="BP10" s="333">
        <v>3085.56</v>
      </c>
      <c r="BQ10" s="333">
        <v>3093.4349999999999</v>
      </c>
      <c r="BR10" s="333">
        <v>3100.5709999999999</v>
      </c>
      <c r="BS10" s="333">
        <v>3107.277</v>
      </c>
      <c r="BT10" s="333">
        <v>3113.5520000000001</v>
      </c>
      <c r="BU10" s="333">
        <v>3119.3969999999999</v>
      </c>
      <c r="BV10" s="333">
        <v>3124.8110000000001</v>
      </c>
    </row>
    <row r="11" spans="1:74" ht="11.1" customHeight="1" x14ac:dyDescent="0.2">
      <c r="A11" s="148" t="s">
        <v>917</v>
      </c>
      <c r="B11" s="210" t="s">
        <v>593</v>
      </c>
      <c r="C11" s="240">
        <v>711.09284100000002</v>
      </c>
      <c r="D11" s="240">
        <v>712.69884193999997</v>
      </c>
      <c r="E11" s="240">
        <v>714.23122257</v>
      </c>
      <c r="F11" s="240">
        <v>717.15782277000005</v>
      </c>
      <c r="G11" s="240">
        <v>717.44208283</v>
      </c>
      <c r="H11" s="240">
        <v>716.55184265000003</v>
      </c>
      <c r="I11" s="240">
        <v>712.45541463999996</v>
      </c>
      <c r="J11" s="240">
        <v>710.73993967000001</v>
      </c>
      <c r="K11" s="240">
        <v>709.37373014000002</v>
      </c>
      <c r="L11" s="240">
        <v>706.59554692999995</v>
      </c>
      <c r="M11" s="240">
        <v>707.24879764000002</v>
      </c>
      <c r="N11" s="240">
        <v>709.57224315999997</v>
      </c>
      <c r="O11" s="240">
        <v>718.24346968999998</v>
      </c>
      <c r="P11" s="240">
        <v>720.39911513000004</v>
      </c>
      <c r="Q11" s="240">
        <v>720.71676571</v>
      </c>
      <c r="R11" s="240">
        <v>715.12299043999997</v>
      </c>
      <c r="S11" s="240">
        <v>714.81972452000002</v>
      </c>
      <c r="T11" s="240">
        <v>715.73353698000005</v>
      </c>
      <c r="U11" s="240">
        <v>720.38397168999995</v>
      </c>
      <c r="V11" s="240">
        <v>721.84228298000005</v>
      </c>
      <c r="W11" s="240">
        <v>722.62801474000003</v>
      </c>
      <c r="X11" s="240">
        <v>722.20850401999996</v>
      </c>
      <c r="Y11" s="240">
        <v>722.04857390999996</v>
      </c>
      <c r="Z11" s="240">
        <v>721.61556146999999</v>
      </c>
      <c r="AA11" s="240">
        <v>718.83976618999998</v>
      </c>
      <c r="AB11" s="240">
        <v>719.41286446000004</v>
      </c>
      <c r="AC11" s="240">
        <v>721.26515578999999</v>
      </c>
      <c r="AD11" s="240">
        <v>726.82404492000001</v>
      </c>
      <c r="AE11" s="240">
        <v>729.41416876999995</v>
      </c>
      <c r="AF11" s="240">
        <v>731.46293211</v>
      </c>
      <c r="AG11" s="240">
        <v>732.39214322999999</v>
      </c>
      <c r="AH11" s="240">
        <v>733.79182930000002</v>
      </c>
      <c r="AI11" s="240">
        <v>735.08379863000005</v>
      </c>
      <c r="AJ11" s="240">
        <v>736.89316040000006</v>
      </c>
      <c r="AK11" s="240">
        <v>737.50086433000001</v>
      </c>
      <c r="AL11" s="240">
        <v>737.53201962000003</v>
      </c>
      <c r="AM11" s="240">
        <v>735.03238881000004</v>
      </c>
      <c r="AN11" s="240">
        <v>735.37612489000003</v>
      </c>
      <c r="AO11" s="240">
        <v>736.60899041000005</v>
      </c>
      <c r="AP11" s="240">
        <v>740.22065549000001</v>
      </c>
      <c r="AQ11" s="240">
        <v>742.11452730999997</v>
      </c>
      <c r="AR11" s="240">
        <v>743.78027598000006</v>
      </c>
      <c r="AS11" s="240">
        <v>745.24186546999999</v>
      </c>
      <c r="AT11" s="240">
        <v>746.43339488000004</v>
      </c>
      <c r="AU11" s="240">
        <v>747.37882819000004</v>
      </c>
      <c r="AV11" s="240">
        <v>747.30995524000002</v>
      </c>
      <c r="AW11" s="240">
        <v>748.33935394000002</v>
      </c>
      <c r="AX11" s="240">
        <v>749.69881412999996</v>
      </c>
      <c r="AY11" s="240">
        <v>751.90536223000004</v>
      </c>
      <c r="AZ11" s="333">
        <v>753.53719999999998</v>
      </c>
      <c r="BA11" s="333">
        <v>755.11130000000003</v>
      </c>
      <c r="BB11" s="333">
        <v>756.35969999999998</v>
      </c>
      <c r="BC11" s="333">
        <v>758.01940000000002</v>
      </c>
      <c r="BD11" s="333">
        <v>759.82230000000004</v>
      </c>
      <c r="BE11" s="333">
        <v>761.86189999999999</v>
      </c>
      <c r="BF11" s="333">
        <v>763.88120000000004</v>
      </c>
      <c r="BG11" s="333">
        <v>765.97379999999998</v>
      </c>
      <c r="BH11" s="333">
        <v>768.48050000000001</v>
      </c>
      <c r="BI11" s="333">
        <v>770.46379999999999</v>
      </c>
      <c r="BJ11" s="333">
        <v>772.26459999999997</v>
      </c>
      <c r="BK11" s="333">
        <v>773.50419999999997</v>
      </c>
      <c r="BL11" s="333">
        <v>775.22410000000002</v>
      </c>
      <c r="BM11" s="333">
        <v>777.04560000000004</v>
      </c>
      <c r="BN11" s="333">
        <v>779.20320000000004</v>
      </c>
      <c r="BO11" s="333">
        <v>781.05200000000002</v>
      </c>
      <c r="BP11" s="333">
        <v>782.82640000000004</v>
      </c>
      <c r="BQ11" s="333">
        <v>784.57510000000002</v>
      </c>
      <c r="BR11" s="333">
        <v>786.1644</v>
      </c>
      <c r="BS11" s="333">
        <v>787.64300000000003</v>
      </c>
      <c r="BT11" s="333">
        <v>789.01089999999999</v>
      </c>
      <c r="BU11" s="333">
        <v>790.26790000000005</v>
      </c>
      <c r="BV11" s="333">
        <v>791.41420000000005</v>
      </c>
    </row>
    <row r="12" spans="1:74" ht="11.1" customHeight="1" x14ac:dyDescent="0.2">
      <c r="A12" s="148" t="s">
        <v>918</v>
      </c>
      <c r="B12" s="210" t="s">
        <v>594</v>
      </c>
      <c r="C12" s="240">
        <v>1785.0783441999999</v>
      </c>
      <c r="D12" s="240">
        <v>1794.3216841000001</v>
      </c>
      <c r="E12" s="240">
        <v>1801.1122290000001</v>
      </c>
      <c r="F12" s="240">
        <v>1803.2960106999999</v>
      </c>
      <c r="G12" s="240">
        <v>1806.7964414999999</v>
      </c>
      <c r="H12" s="240">
        <v>1809.4595532000001</v>
      </c>
      <c r="I12" s="240">
        <v>1805.9093172</v>
      </c>
      <c r="J12" s="240">
        <v>1810.9298123999999</v>
      </c>
      <c r="K12" s="240">
        <v>1819.14501</v>
      </c>
      <c r="L12" s="240">
        <v>1837.0596137</v>
      </c>
      <c r="M12" s="240">
        <v>1846.7856887</v>
      </c>
      <c r="N12" s="240">
        <v>1854.8279385999999</v>
      </c>
      <c r="O12" s="240">
        <v>1859.3642159999999</v>
      </c>
      <c r="P12" s="240">
        <v>1865.4054261000001</v>
      </c>
      <c r="Q12" s="240">
        <v>1871.1294215</v>
      </c>
      <c r="R12" s="240">
        <v>1875.4206085000001</v>
      </c>
      <c r="S12" s="240">
        <v>1881.3468700999999</v>
      </c>
      <c r="T12" s="240">
        <v>1887.7926124000001</v>
      </c>
      <c r="U12" s="240">
        <v>1895.7673594</v>
      </c>
      <c r="V12" s="240">
        <v>1902.4949204</v>
      </c>
      <c r="W12" s="240">
        <v>1908.9848195</v>
      </c>
      <c r="X12" s="240">
        <v>1916.8008391999999</v>
      </c>
      <c r="Y12" s="240">
        <v>1921.6425770999999</v>
      </c>
      <c r="Z12" s="240">
        <v>1925.0738160000001</v>
      </c>
      <c r="AA12" s="240">
        <v>1921.8244877</v>
      </c>
      <c r="AB12" s="240">
        <v>1926.3872795</v>
      </c>
      <c r="AC12" s="240">
        <v>1933.4921233</v>
      </c>
      <c r="AD12" s="240">
        <v>1945.8027944999999</v>
      </c>
      <c r="AE12" s="240">
        <v>1955.9939108999999</v>
      </c>
      <c r="AF12" s="240">
        <v>1966.7292477000001</v>
      </c>
      <c r="AG12" s="240">
        <v>1981.7971106</v>
      </c>
      <c r="AH12" s="240">
        <v>1990.7796593</v>
      </c>
      <c r="AI12" s="240">
        <v>1997.4651993</v>
      </c>
      <c r="AJ12" s="240">
        <v>1998.031962</v>
      </c>
      <c r="AK12" s="240">
        <v>2002.9898112999999</v>
      </c>
      <c r="AL12" s="240">
        <v>2008.5169782999999</v>
      </c>
      <c r="AM12" s="240">
        <v>2017.4898994</v>
      </c>
      <c r="AN12" s="240">
        <v>2021.9983751</v>
      </c>
      <c r="AO12" s="240">
        <v>2024.9188415000001</v>
      </c>
      <c r="AP12" s="240">
        <v>2023.1777744000001</v>
      </c>
      <c r="AQ12" s="240">
        <v>2025.2273657000001</v>
      </c>
      <c r="AR12" s="240">
        <v>2027.9940908999999</v>
      </c>
      <c r="AS12" s="240">
        <v>2033.8453046</v>
      </c>
      <c r="AT12" s="240">
        <v>2036.2707820999999</v>
      </c>
      <c r="AU12" s="240">
        <v>2037.6378778000001</v>
      </c>
      <c r="AV12" s="240">
        <v>2034.8885886999999</v>
      </c>
      <c r="AW12" s="240">
        <v>2036.4324231999999</v>
      </c>
      <c r="AX12" s="240">
        <v>2039.2113783</v>
      </c>
      <c r="AY12" s="240">
        <v>2044.9152764</v>
      </c>
      <c r="AZ12" s="333">
        <v>2048.8969999999999</v>
      </c>
      <c r="BA12" s="333">
        <v>2052.8470000000002</v>
      </c>
      <c r="BB12" s="333">
        <v>2055.5189999999998</v>
      </c>
      <c r="BC12" s="333">
        <v>2060.3380000000002</v>
      </c>
      <c r="BD12" s="333">
        <v>2066.058</v>
      </c>
      <c r="BE12" s="333">
        <v>2073.6320000000001</v>
      </c>
      <c r="BF12" s="333">
        <v>2080.4430000000002</v>
      </c>
      <c r="BG12" s="333">
        <v>2087.4409999999998</v>
      </c>
      <c r="BH12" s="333">
        <v>2095.2739999999999</v>
      </c>
      <c r="BI12" s="333">
        <v>2102.165</v>
      </c>
      <c r="BJ12" s="333">
        <v>2108.759</v>
      </c>
      <c r="BK12" s="333">
        <v>2114.3530000000001</v>
      </c>
      <c r="BL12" s="333">
        <v>2120.8829999999998</v>
      </c>
      <c r="BM12" s="333">
        <v>2127.643</v>
      </c>
      <c r="BN12" s="333">
        <v>2134.806</v>
      </c>
      <c r="BO12" s="333">
        <v>2141.9009999999998</v>
      </c>
      <c r="BP12" s="333">
        <v>2149.1</v>
      </c>
      <c r="BQ12" s="333">
        <v>2156.9499999999998</v>
      </c>
      <c r="BR12" s="333">
        <v>2163.9459999999999</v>
      </c>
      <c r="BS12" s="333">
        <v>2170.636</v>
      </c>
      <c r="BT12" s="333">
        <v>2177.0189999999998</v>
      </c>
      <c r="BU12" s="333">
        <v>2183.0949999999998</v>
      </c>
      <c r="BV12" s="333">
        <v>2188.8649999999998</v>
      </c>
    </row>
    <row r="13" spans="1:74" ht="11.1" customHeight="1" x14ac:dyDescent="0.2">
      <c r="A13" s="148" t="s">
        <v>919</v>
      </c>
      <c r="B13" s="210" t="s">
        <v>595</v>
      </c>
      <c r="C13" s="240">
        <v>968.74053375999995</v>
      </c>
      <c r="D13" s="240">
        <v>968.36824432000003</v>
      </c>
      <c r="E13" s="240">
        <v>969.52610703000005</v>
      </c>
      <c r="F13" s="240">
        <v>976.06392175999997</v>
      </c>
      <c r="G13" s="240">
        <v>977.39473884999995</v>
      </c>
      <c r="H13" s="240">
        <v>977.36835816999996</v>
      </c>
      <c r="I13" s="240">
        <v>973.76504353999997</v>
      </c>
      <c r="J13" s="240">
        <v>972.68906947999994</v>
      </c>
      <c r="K13" s="240">
        <v>971.92069978999996</v>
      </c>
      <c r="L13" s="240">
        <v>970.51800013000002</v>
      </c>
      <c r="M13" s="240">
        <v>971.07128995999994</v>
      </c>
      <c r="N13" s="240">
        <v>972.63863491999996</v>
      </c>
      <c r="O13" s="240">
        <v>977.16206356999999</v>
      </c>
      <c r="P13" s="240">
        <v>979.30099740000003</v>
      </c>
      <c r="Q13" s="240">
        <v>980.99746494999999</v>
      </c>
      <c r="R13" s="240">
        <v>981.13748984999995</v>
      </c>
      <c r="S13" s="240">
        <v>982.78450712999995</v>
      </c>
      <c r="T13" s="240">
        <v>984.82454040000005</v>
      </c>
      <c r="U13" s="240">
        <v>987.15793756999994</v>
      </c>
      <c r="V13" s="240">
        <v>990.05874193</v>
      </c>
      <c r="W13" s="240">
        <v>993.42730138000002</v>
      </c>
      <c r="X13" s="240">
        <v>999.10711366999999</v>
      </c>
      <c r="Y13" s="240">
        <v>1002.0285599</v>
      </c>
      <c r="Z13" s="240">
        <v>1004.035138</v>
      </c>
      <c r="AA13" s="240">
        <v>1002.7272647</v>
      </c>
      <c r="AB13" s="240">
        <v>1004.7037935</v>
      </c>
      <c r="AC13" s="240">
        <v>1007.5651413000001</v>
      </c>
      <c r="AD13" s="240">
        <v>1012.0858883</v>
      </c>
      <c r="AE13" s="240">
        <v>1016.1359389</v>
      </c>
      <c r="AF13" s="240">
        <v>1020.4898734</v>
      </c>
      <c r="AG13" s="240">
        <v>1025.8031662999999</v>
      </c>
      <c r="AH13" s="240">
        <v>1030.2732625000001</v>
      </c>
      <c r="AI13" s="240">
        <v>1034.5556366999999</v>
      </c>
      <c r="AJ13" s="240">
        <v>1040.1057118000001</v>
      </c>
      <c r="AK13" s="240">
        <v>1042.9210744</v>
      </c>
      <c r="AL13" s="240">
        <v>1044.4571477</v>
      </c>
      <c r="AM13" s="240">
        <v>1041.7486882000001</v>
      </c>
      <c r="AN13" s="240">
        <v>1042.9501150999999</v>
      </c>
      <c r="AO13" s="240">
        <v>1045.0961849</v>
      </c>
      <c r="AP13" s="240">
        <v>1049.9174981000001</v>
      </c>
      <c r="AQ13" s="240">
        <v>1052.6549038000001</v>
      </c>
      <c r="AR13" s="240">
        <v>1055.0390021999999</v>
      </c>
      <c r="AS13" s="240">
        <v>1056.9856660999999</v>
      </c>
      <c r="AT13" s="240">
        <v>1058.7262456999999</v>
      </c>
      <c r="AU13" s="240">
        <v>1060.1766137</v>
      </c>
      <c r="AV13" s="240">
        <v>1060.1070724000001</v>
      </c>
      <c r="AW13" s="240">
        <v>1061.8992902</v>
      </c>
      <c r="AX13" s="240">
        <v>1064.3235695000001</v>
      </c>
      <c r="AY13" s="240">
        <v>1068.2072183</v>
      </c>
      <c r="AZ13" s="333">
        <v>1071.2750000000001</v>
      </c>
      <c r="BA13" s="333">
        <v>1074.355</v>
      </c>
      <c r="BB13" s="333">
        <v>1077.175</v>
      </c>
      <c r="BC13" s="333">
        <v>1080.481</v>
      </c>
      <c r="BD13" s="333">
        <v>1084.002</v>
      </c>
      <c r="BE13" s="333">
        <v>1087.93</v>
      </c>
      <c r="BF13" s="333">
        <v>1091.7370000000001</v>
      </c>
      <c r="BG13" s="333">
        <v>1095.614</v>
      </c>
      <c r="BH13" s="333">
        <v>1099.9349999999999</v>
      </c>
      <c r="BI13" s="333">
        <v>1103.673</v>
      </c>
      <c r="BJ13" s="333">
        <v>1107.201</v>
      </c>
      <c r="BK13" s="333">
        <v>1110.0530000000001</v>
      </c>
      <c r="BL13" s="333">
        <v>1113.511</v>
      </c>
      <c r="BM13" s="333">
        <v>1117.1089999999999</v>
      </c>
      <c r="BN13" s="333">
        <v>1121.1220000000001</v>
      </c>
      <c r="BO13" s="333">
        <v>1124.7929999999999</v>
      </c>
      <c r="BP13" s="333">
        <v>1128.3969999999999</v>
      </c>
      <c r="BQ13" s="333">
        <v>1132.0609999999999</v>
      </c>
      <c r="BR13" s="333">
        <v>1135.4359999999999</v>
      </c>
      <c r="BS13" s="333">
        <v>1138.6479999999999</v>
      </c>
      <c r="BT13" s="333">
        <v>1141.6990000000001</v>
      </c>
      <c r="BU13" s="333">
        <v>1144.587</v>
      </c>
      <c r="BV13" s="333">
        <v>1147.3130000000001</v>
      </c>
    </row>
    <row r="14" spans="1:74" ht="11.1" customHeight="1" x14ac:dyDescent="0.2">
      <c r="A14" s="148" t="s">
        <v>920</v>
      </c>
      <c r="B14" s="210" t="s">
        <v>596</v>
      </c>
      <c r="C14" s="240">
        <v>2692.5655105999999</v>
      </c>
      <c r="D14" s="240">
        <v>2700.8987827999999</v>
      </c>
      <c r="E14" s="240">
        <v>2707.5320602000002</v>
      </c>
      <c r="F14" s="240">
        <v>2711.2494278999998</v>
      </c>
      <c r="G14" s="240">
        <v>2715.3946516999999</v>
      </c>
      <c r="H14" s="240">
        <v>2718.7518166999998</v>
      </c>
      <c r="I14" s="240">
        <v>2718.1486064999999</v>
      </c>
      <c r="J14" s="240">
        <v>2722.3088914999998</v>
      </c>
      <c r="K14" s="240">
        <v>2728.0603553000001</v>
      </c>
      <c r="L14" s="240">
        <v>2742.5621784999998</v>
      </c>
      <c r="M14" s="240">
        <v>2746.1266142999998</v>
      </c>
      <c r="N14" s="240">
        <v>2745.9128433999999</v>
      </c>
      <c r="O14" s="240">
        <v>2731.909302</v>
      </c>
      <c r="P14" s="240">
        <v>2731.6477903</v>
      </c>
      <c r="Q14" s="240">
        <v>2735.1167446999998</v>
      </c>
      <c r="R14" s="240">
        <v>2746.3774029000001</v>
      </c>
      <c r="S14" s="240">
        <v>2754.2613609999999</v>
      </c>
      <c r="T14" s="240">
        <v>2762.8298568999999</v>
      </c>
      <c r="U14" s="240">
        <v>2769.2885941999998</v>
      </c>
      <c r="V14" s="240">
        <v>2781.3218876000001</v>
      </c>
      <c r="W14" s="240">
        <v>2796.1354406999999</v>
      </c>
      <c r="X14" s="240">
        <v>2829.7331165000001</v>
      </c>
      <c r="Y14" s="240">
        <v>2838.1042922000001</v>
      </c>
      <c r="Z14" s="240">
        <v>2837.2528305999999</v>
      </c>
      <c r="AA14" s="240">
        <v>2806.161435</v>
      </c>
      <c r="AB14" s="240">
        <v>2802.6276714000001</v>
      </c>
      <c r="AC14" s="240">
        <v>2805.634243</v>
      </c>
      <c r="AD14" s="240">
        <v>2823.4122957999998</v>
      </c>
      <c r="AE14" s="240">
        <v>2833.3261785999998</v>
      </c>
      <c r="AF14" s="240">
        <v>2843.6070371999999</v>
      </c>
      <c r="AG14" s="240">
        <v>2857.7064693000002</v>
      </c>
      <c r="AH14" s="240">
        <v>2866.1325815</v>
      </c>
      <c r="AI14" s="240">
        <v>2872.3369714</v>
      </c>
      <c r="AJ14" s="240">
        <v>2869.0186487999999</v>
      </c>
      <c r="AK14" s="240">
        <v>2876.2553366000002</v>
      </c>
      <c r="AL14" s="240">
        <v>2886.7460448000002</v>
      </c>
      <c r="AM14" s="240">
        <v>2905.6515313</v>
      </c>
      <c r="AN14" s="240">
        <v>2918.7797116000002</v>
      </c>
      <c r="AO14" s="240">
        <v>2931.2913435</v>
      </c>
      <c r="AP14" s="240">
        <v>2945.2163565000001</v>
      </c>
      <c r="AQ14" s="240">
        <v>2954.9724449999999</v>
      </c>
      <c r="AR14" s="240">
        <v>2962.5895384</v>
      </c>
      <c r="AS14" s="240">
        <v>2966.4850633999999</v>
      </c>
      <c r="AT14" s="240">
        <v>2971.0110961999999</v>
      </c>
      <c r="AU14" s="240">
        <v>2974.5850636</v>
      </c>
      <c r="AV14" s="240">
        <v>2973.5985876</v>
      </c>
      <c r="AW14" s="240">
        <v>2977.9747075999999</v>
      </c>
      <c r="AX14" s="240">
        <v>2984.1050457000001</v>
      </c>
      <c r="AY14" s="240">
        <v>2994.3157750999999</v>
      </c>
      <c r="AZ14" s="333">
        <v>3002.21</v>
      </c>
      <c r="BA14" s="333">
        <v>3010.114</v>
      </c>
      <c r="BB14" s="333">
        <v>3017.4780000000001</v>
      </c>
      <c r="BC14" s="333">
        <v>3025.8130000000001</v>
      </c>
      <c r="BD14" s="333">
        <v>3034.569</v>
      </c>
      <c r="BE14" s="333">
        <v>3043.998</v>
      </c>
      <c r="BF14" s="333">
        <v>3053.4070000000002</v>
      </c>
      <c r="BG14" s="333">
        <v>3063.0479999999998</v>
      </c>
      <c r="BH14" s="333">
        <v>3073.7220000000002</v>
      </c>
      <c r="BI14" s="333">
        <v>3083.2260000000001</v>
      </c>
      <c r="BJ14" s="333">
        <v>3092.36</v>
      </c>
      <c r="BK14" s="333">
        <v>3100.7130000000002</v>
      </c>
      <c r="BL14" s="333">
        <v>3109.42</v>
      </c>
      <c r="BM14" s="333">
        <v>3118.0680000000002</v>
      </c>
      <c r="BN14" s="333">
        <v>3126.819</v>
      </c>
      <c r="BO14" s="333">
        <v>3135.2280000000001</v>
      </c>
      <c r="BP14" s="333">
        <v>3143.4580000000001</v>
      </c>
      <c r="BQ14" s="333">
        <v>3151.8710000000001</v>
      </c>
      <c r="BR14" s="333">
        <v>3159.4690000000001</v>
      </c>
      <c r="BS14" s="333">
        <v>3166.6149999999998</v>
      </c>
      <c r="BT14" s="333">
        <v>3173.3090000000002</v>
      </c>
      <c r="BU14" s="333">
        <v>3179.5509999999999</v>
      </c>
      <c r="BV14" s="333">
        <v>3185.3409999999999</v>
      </c>
    </row>
    <row r="15" spans="1:74" ht="11.1" customHeight="1" x14ac:dyDescent="0.2">
      <c r="A15" s="148"/>
      <c r="B15" s="168" t="s">
        <v>1269</v>
      </c>
      <c r="C15" s="245"/>
      <c r="D15" s="245"/>
      <c r="E15" s="245"/>
      <c r="F15" s="245"/>
      <c r="G15" s="245"/>
      <c r="H15" s="245"/>
      <c r="I15" s="245"/>
      <c r="J15" s="245"/>
      <c r="K15" s="245"/>
      <c r="L15" s="245"/>
      <c r="M15" s="245"/>
      <c r="N15" s="245"/>
      <c r="O15" s="245"/>
      <c r="P15" s="245"/>
      <c r="Q15" s="245"/>
      <c r="R15" s="245"/>
      <c r="S15" s="245"/>
      <c r="T15" s="245"/>
      <c r="U15" s="245"/>
      <c r="V15" s="245"/>
      <c r="W15" s="245"/>
      <c r="X15" s="245"/>
      <c r="Y15" s="245"/>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245"/>
      <c r="AZ15" s="345"/>
      <c r="BA15" s="345"/>
      <c r="BB15" s="345"/>
      <c r="BC15" s="345"/>
      <c r="BD15" s="345"/>
      <c r="BE15" s="345"/>
      <c r="BF15" s="345"/>
      <c r="BG15" s="345"/>
      <c r="BH15" s="345"/>
      <c r="BI15" s="345"/>
      <c r="BJ15" s="345"/>
      <c r="BK15" s="345"/>
      <c r="BL15" s="345"/>
      <c r="BM15" s="345"/>
      <c r="BN15" s="345"/>
      <c r="BO15" s="345"/>
      <c r="BP15" s="345"/>
      <c r="BQ15" s="345"/>
      <c r="BR15" s="345"/>
      <c r="BS15" s="345"/>
      <c r="BT15" s="345"/>
      <c r="BU15" s="345"/>
      <c r="BV15" s="345"/>
    </row>
    <row r="16" spans="1:74" ht="11.1" customHeight="1" x14ac:dyDescent="0.2">
      <c r="A16" s="148" t="s">
        <v>921</v>
      </c>
      <c r="B16" s="210" t="s">
        <v>589</v>
      </c>
      <c r="C16" s="258">
        <v>100.50916427</v>
      </c>
      <c r="D16" s="258">
        <v>100.67762411</v>
      </c>
      <c r="E16" s="258">
        <v>100.69092913</v>
      </c>
      <c r="F16" s="258">
        <v>100.38302840999999</v>
      </c>
      <c r="G16" s="258">
        <v>100.21056201</v>
      </c>
      <c r="H16" s="258">
        <v>100.00747901</v>
      </c>
      <c r="I16" s="258">
        <v>99.601789460000006</v>
      </c>
      <c r="J16" s="258">
        <v>99.466465706999998</v>
      </c>
      <c r="K16" s="258">
        <v>99.429517806999996</v>
      </c>
      <c r="L16" s="258">
        <v>99.591078109999998</v>
      </c>
      <c r="M16" s="258">
        <v>99.675782655999996</v>
      </c>
      <c r="N16" s="258">
        <v>99.783763793999995</v>
      </c>
      <c r="O16" s="258">
        <v>100.04289548</v>
      </c>
      <c r="P16" s="258">
        <v>100.10152433</v>
      </c>
      <c r="Q16" s="258">
        <v>100.08752432</v>
      </c>
      <c r="R16" s="258">
        <v>99.888878374000001</v>
      </c>
      <c r="S16" s="258">
        <v>99.813633420000002</v>
      </c>
      <c r="T16" s="258">
        <v>99.749772394999994</v>
      </c>
      <c r="U16" s="258">
        <v>99.640594441999994</v>
      </c>
      <c r="V16" s="258">
        <v>99.642026916000006</v>
      </c>
      <c r="W16" s="258">
        <v>99.697368960999995</v>
      </c>
      <c r="X16" s="258">
        <v>99.968263562000004</v>
      </c>
      <c r="Y16" s="258">
        <v>100.01019251</v>
      </c>
      <c r="Z16" s="258">
        <v>99.984798792000007</v>
      </c>
      <c r="AA16" s="258">
        <v>99.606357383000002</v>
      </c>
      <c r="AB16" s="258">
        <v>99.660612095000005</v>
      </c>
      <c r="AC16" s="258">
        <v>99.861837906000005</v>
      </c>
      <c r="AD16" s="258">
        <v>100.46883968</v>
      </c>
      <c r="AE16" s="258">
        <v>100.76990404</v>
      </c>
      <c r="AF16" s="258">
        <v>101.02383585</v>
      </c>
      <c r="AG16" s="258">
        <v>101.15905135</v>
      </c>
      <c r="AH16" s="258">
        <v>101.37240588</v>
      </c>
      <c r="AI16" s="258">
        <v>101.59231569000001</v>
      </c>
      <c r="AJ16" s="258">
        <v>101.97935296</v>
      </c>
      <c r="AK16" s="258">
        <v>102.09194417</v>
      </c>
      <c r="AL16" s="258">
        <v>102.09066152</v>
      </c>
      <c r="AM16" s="258">
        <v>101.67541318000001</v>
      </c>
      <c r="AN16" s="258">
        <v>101.67145167</v>
      </c>
      <c r="AO16" s="258">
        <v>101.77868515</v>
      </c>
      <c r="AP16" s="258">
        <v>102.03719903</v>
      </c>
      <c r="AQ16" s="258">
        <v>102.33675846</v>
      </c>
      <c r="AR16" s="258">
        <v>102.71744884</v>
      </c>
      <c r="AS16" s="258">
        <v>103.50572544000001</v>
      </c>
      <c r="AT16" s="258">
        <v>103.80383626</v>
      </c>
      <c r="AU16" s="258">
        <v>103.93823655</v>
      </c>
      <c r="AV16" s="258">
        <v>103.68104719999999</v>
      </c>
      <c r="AW16" s="258">
        <v>103.65893583</v>
      </c>
      <c r="AX16" s="258">
        <v>103.6440233</v>
      </c>
      <c r="AY16" s="258">
        <v>103.69810622</v>
      </c>
      <c r="AZ16" s="346">
        <v>103.6512</v>
      </c>
      <c r="BA16" s="346">
        <v>103.5652</v>
      </c>
      <c r="BB16" s="346">
        <v>103.20910000000001</v>
      </c>
      <c r="BC16" s="346">
        <v>103.218</v>
      </c>
      <c r="BD16" s="346">
        <v>103.36109999999999</v>
      </c>
      <c r="BE16" s="346">
        <v>103.7287</v>
      </c>
      <c r="BF16" s="346">
        <v>104.0722</v>
      </c>
      <c r="BG16" s="346">
        <v>104.482</v>
      </c>
      <c r="BH16" s="346">
        <v>105.1143</v>
      </c>
      <c r="BI16" s="346">
        <v>105.53959999999999</v>
      </c>
      <c r="BJ16" s="346">
        <v>105.9139</v>
      </c>
      <c r="BK16" s="346">
        <v>106.24339999999999</v>
      </c>
      <c r="BL16" s="346">
        <v>106.51139999999999</v>
      </c>
      <c r="BM16" s="346">
        <v>106.72410000000001</v>
      </c>
      <c r="BN16" s="346">
        <v>106.76309999999999</v>
      </c>
      <c r="BO16" s="346">
        <v>106.9538</v>
      </c>
      <c r="BP16" s="346">
        <v>107.1777</v>
      </c>
      <c r="BQ16" s="346">
        <v>107.49509999999999</v>
      </c>
      <c r="BR16" s="346">
        <v>107.7406</v>
      </c>
      <c r="BS16" s="346">
        <v>107.97450000000001</v>
      </c>
      <c r="BT16" s="346">
        <v>108.1966</v>
      </c>
      <c r="BU16" s="346">
        <v>108.407</v>
      </c>
      <c r="BV16" s="346">
        <v>108.6058</v>
      </c>
    </row>
    <row r="17" spans="1:74" ht="11.1" customHeight="1" x14ac:dyDescent="0.2">
      <c r="A17" s="148" t="s">
        <v>922</v>
      </c>
      <c r="B17" s="210" t="s">
        <v>623</v>
      </c>
      <c r="C17" s="258">
        <v>100.44184155000001</v>
      </c>
      <c r="D17" s="258">
        <v>100.6331496</v>
      </c>
      <c r="E17" s="258">
        <v>100.67895052999999</v>
      </c>
      <c r="F17" s="258">
        <v>100.43764125</v>
      </c>
      <c r="G17" s="258">
        <v>100.29863023999999</v>
      </c>
      <c r="H17" s="258">
        <v>100.12031441000001</v>
      </c>
      <c r="I17" s="258">
        <v>99.772641200999999</v>
      </c>
      <c r="J17" s="258">
        <v>99.613255167000005</v>
      </c>
      <c r="K17" s="258">
        <v>99.512103744000001</v>
      </c>
      <c r="L17" s="258">
        <v>99.468039051000005</v>
      </c>
      <c r="M17" s="258">
        <v>99.484217756999996</v>
      </c>
      <c r="N17" s="258">
        <v>99.559491983000001</v>
      </c>
      <c r="O17" s="258">
        <v>99.873874146000006</v>
      </c>
      <c r="P17" s="258">
        <v>99.932330097999994</v>
      </c>
      <c r="Q17" s="258">
        <v>99.914872255999995</v>
      </c>
      <c r="R17" s="258">
        <v>99.706111257000003</v>
      </c>
      <c r="S17" s="258">
        <v>99.623367849999994</v>
      </c>
      <c r="T17" s="258">
        <v>99.551252671</v>
      </c>
      <c r="U17" s="258">
        <v>99.394052681000005</v>
      </c>
      <c r="V17" s="258">
        <v>99.414978739000006</v>
      </c>
      <c r="W17" s="258">
        <v>99.518317804000006</v>
      </c>
      <c r="X17" s="258">
        <v>99.918029176000005</v>
      </c>
      <c r="Y17" s="258">
        <v>100.02572478</v>
      </c>
      <c r="Z17" s="258">
        <v>100.05536393</v>
      </c>
      <c r="AA17" s="258">
        <v>99.716220815</v>
      </c>
      <c r="AB17" s="258">
        <v>99.807791363999996</v>
      </c>
      <c r="AC17" s="258">
        <v>100.03934979</v>
      </c>
      <c r="AD17" s="258">
        <v>100.66145263999999</v>
      </c>
      <c r="AE17" s="258">
        <v>100.98506939000001</v>
      </c>
      <c r="AF17" s="258">
        <v>101.26075661</v>
      </c>
      <c r="AG17" s="258">
        <v>101.41993472</v>
      </c>
      <c r="AH17" s="258">
        <v>101.65119752</v>
      </c>
      <c r="AI17" s="258">
        <v>101.88596545999999</v>
      </c>
      <c r="AJ17" s="258">
        <v>102.2773011</v>
      </c>
      <c r="AK17" s="258">
        <v>102.40428236</v>
      </c>
      <c r="AL17" s="258">
        <v>102.41997182</v>
      </c>
      <c r="AM17" s="258">
        <v>102.03858518</v>
      </c>
      <c r="AN17" s="258">
        <v>102.04602924</v>
      </c>
      <c r="AO17" s="258">
        <v>102.15651971</v>
      </c>
      <c r="AP17" s="258">
        <v>102.51815345999999</v>
      </c>
      <c r="AQ17" s="258">
        <v>102.72366409999999</v>
      </c>
      <c r="AR17" s="258">
        <v>102.92114850999999</v>
      </c>
      <c r="AS17" s="258">
        <v>103.1999965</v>
      </c>
      <c r="AT17" s="258">
        <v>103.31438607</v>
      </c>
      <c r="AU17" s="258">
        <v>103.35370703</v>
      </c>
      <c r="AV17" s="258">
        <v>103.22174664000001</v>
      </c>
      <c r="AW17" s="258">
        <v>103.18308994</v>
      </c>
      <c r="AX17" s="258">
        <v>103.14152419</v>
      </c>
      <c r="AY17" s="258">
        <v>103.15292008</v>
      </c>
      <c r="AZ17" s="346">
        <v>103.06359999999999</v>
      </c>
      <c r="BA17" s="346">
        <v>102.9295</v>
      </c>
      <c r="BB17" s="346">
        <v>102.50830000000001</v>
      </c>
      <c r="BC17" s="346">
        <v>102.4663</v>
      </c>
      <c r="BD17" s="346">
        <v>102.5612</v>
      </c>
      <c r="BE17" s="346">
        <v>102.875</v>
      </c>
      <c r="BF17" s="346">
        <v>103.18210000000001</v>
      </c>
      <c r="BG17" s="346">
        <v>103.5647</v>
      </c>
      <c r="BH17" s="346">
        <v>104.19459999999999</v>
      </c>
      <c r="BI17" s="346">
        <v>104.59910000000001</v>
      </c>
      <c r="BJ17" s="346">
        <v>104.9502</v>
      </c>
      <c r="BK17" s="346">
        <v>105.246</v>
      </c>
      <c r="BL17" s="346">
        <v>105.49160000000001</v>
      </c>
      <c r="BM17" s="346">
        <v>105.68510000000001</v>
      </c>
      <c r="BN17" s="346">
        <v>105.6998</v>
      </c>
      <c r="BO17" s="346">
        <v>105.8841</v>
      </c>
      <c r="BP17" s="346">
        <v>106.1114</v>
      </c>
      <c r="BQ17" s="346">
        <v>106.44759999999999</v>
      </c>
      <c r="BR17" s="346">
        <v>106.71129999999999</v>
      </c>
      <c r="BS17" s="346">
        <v>106.96850000000001</v>
      </c>
      <c r="BT17" s="346">
        <v>107.2191</v>
      </c>
      <c r="BU17" s="346">
        <v>107.4632</v>
      </c>
      <c r="BV17" s="346">
        <v>107.7007</v>
      </c>
    </row>
    <row r="18" spans="1:74" ht="11.1" customHeight="1" x14ac:dyDescent="0.2">
      <c r="A18" s="148" t="s">
        <v>923</v>
      </c>
      <c r="B18" s="210" t="s">
        <v>590</v>
      </c>
      <c r="C18" s="258">
        <v>99.037404949999996</v>
      </c>
      <c r="D18" s="258">
        <v>99.490886125000003</v>
      </c>
      <c r="E18" s="258">
        <v>99.809866694999997</v>
      </c>
      <c r="F18" s="258">
        <v>99.879319491000004</v>
      </c>
      <c r="G18" s="258">
        <v>100.01556923</v>
      </c>
      <c r="H18" s="258">
        <v>100.10358874000001</v>
      </c>
      <c r="I18" s="258">
        <v>100.0492248</v>
      </c>
      <c r="J18" s="258">
        <v>100.11139878</v>
      </c>
      <c r="K18" s="258">
        <v>100.19595747</v>
      </c>
      <c r="L18" s="258">
        <v>100.24486123</v>
      </c>
      <c r="M18" s="258">
        <v>100.41771905</v>
      </c>
      <c r="N18" s="258">
        <v>100.65649129000001</v>
      </c>
      <c r="O18" s="258">
        <v>101.18763903</v>
      </c>
      <c r="P18" s="258">
        <v>101.38839433</v>
      </c>
      <c r="Q18" s="258">
        <v>101.48521826</v>
      </c>
      <c r="R18" s="258">
        <v>101.33231146</v>
      </c>
      <c r="S18" s="258">
        <v>101.33062215</v>
      </c>
      <c r="T18" s="258">
        <v>101.33435099</v>
      </c>
      <c r="U18" s="258">
        <v>101.19285631</v>
      </c>
      <c r="V18" s="258">
        <v>101.32040266999999</v>
      </c>
      <c r="W18" s="258">
        <v>101.56634841</v>
      </c>
      <c r="X18" s="258">
        <v>102.16332302000001</v>
      </c>
      <c r="Y18" s="258">
        <v>102.47159541000001</v>
      </c>
      <c r="Z18" s="258">
        <v>102.72379508</v>
      </c>
      <c r="AA18" s="258">
        <v>102.67221847</v>
      </c>
      <c r="AB18" s="258">
        <v>102.99805033</v>
      </c>
      <c r="AC18" s="258">
        <v>103.45358709999999</v>
      </c>
      <c r="AD18" s="258">
        <v>104.29259636</v>
      </c>
      <c r="AE18" s="258">
        <v>104.8172173</v>
      </c>
      <c r="AF18" s="258">
        <v>105.28121749</v>
      </c>
      <c r="AG18" s="258">
        <v>105.58589139999999</v>
      </c>
      <c r="AH18" s="258">
        <v>106.00267922</v>
      </c>
      <c r="AI18" s="258">
        <v>106.43287544</v>
      </c>
      <c r="AJ18" s="258">
        <v>107.03629098</v>
      </c>
      <c r="AK18" s="258">
        <v>107.37344577</v>
      </c>
      <c r="AL18" s="258">
        <v>107.60415077</v>
      </c>
      <c r="AM18" s="258">
        <v>107.52372397000001</v>
      </c>
      <c r="AN18" s="258">
        <v>107.69504084</v>
      </c>
      <c r="AO18" s="258">
        <v>107.91341939</v>
      </c>
      <c r="AP18" s="258">
        <v>108.22211416</v>
      </c>
      <c r="AQ18" s="258">
        <v>108.50217515999999</v>
      </c>
      <c r="AR18" s="258">
        <v>108.79685693</v>
      </c>
      <c r="AS18" s="258">
        <v>109.21471348</v>
      </c>
      <c r="AT18" s="258">
        <v>109.45722127000001</v>
      </c>
      <c r="AU18" s="258">
        <v>109.63293431</v>
      </c>
      <c r="AV18" s="258">
        <v>109.73907661</v>
      </c>
      <c r="AW18" s="258">
        <v>109.78328215000001</v>
      </c>
      <c r="AX18" s="258">
        <v>109.76277493000001</v>
      </c>
      <c r="AY18" s="258">
        <v>109.64000833999999</v>
      </c>
      <c r="AZ18" s="346">
        <v>109.51819999999999</v>
      </c>
      <c r="BA18" s="346">
        <v>109.3599</v>
      </c>
      <c r="BB18" s="346">
        <v>108.9179</v>
      </c>
      <c r="BC18" s="346">
        <v>108.87179999999999</v>
      </c>
      <c r="BD18" s="346">
        <v>108.9746</v>
      </c>
      <c r="BE18" s="346">
        <v>109.2851</v>
      </c>
      <c r="BF18" s="346">
        <v>109.6414</v>
      </c>
      <c r="BG18" s="346">
        <v>110.1023</v>
      </c>
      <c r="BH18" s="346">
        <v>110.89579999999999</v>
      </c>
      <c r="BI18" s="346">
        <v>111.395</v>
      </c>
      <c r="BJ18" s="346">
        <v>111.828</v>
      </c>
      <c r="BK18" s="346">
        <v>112.2088</v>
      </c>
      <c r="BL18" s="346">
        <v>112.4986</v>
      </c>
      <c r="BM18" s="346">
        <v>112.7116</v>
      </c>
      <c r="BN18" s="346">
        <v>112.6683</v>
      </c>
      <c r="BO18" s="346">
        <v>112.86199999999999</v>
      </c>
      <c r="BP18" s="346">
        <v>113.1133</v>
      </c>
      <c r="BQ18" s="346">
        <v>113.50709999999999</v>
      </c>
      <c r="BR18" s="346">
        <v>113.81</v>
      </c>
      <c r="BS18" s="346">
        <v>114.1069</v>
      </c>
      <c r="BT18" s="346">
        <v>114.3978</v>
      </c>
      <c r="BU18" s="346">
        <v>114.6827</v>
      </c>
      <c r="BV18" s="346">
        <v>114.9616</v>
      </c>
    </row>
    <row r="19" spans="1:74" ht="11.1" customHeight="1" x14ac:dyDescent="0.2">
      <c r="A19" s="148" t="s">
        <v>924</v>
      </c>
      <c r="B19" s="210" t="s">
        <v>591</v>
      </c>
      <c r="C19" s="258">
        <v>99.566624630999996</v>
      </c>
      <c r="D19" s="258">
        <v>99.915664320000005</v>
      </c>
      <c r="E19" s="258">
        <v>100.11721415</v>
      </c>
      <c r="F19" s="258">
        <v>100.01849955</v>
      </c>
      <c r="G19" s="258">
        <v>100.0396506</v>
      </c>
      <c r="H19" s="258">
        <v>100.02789272</v>
      </c>
      <c r="I19" s="258">
        <v>99.871785252999999</v>
      </c>
      <c r="J19" s="258">
        <v>99.877790028000007</v>
      </c>
      <c r="K19" s="258">
        <v>99.934466379</v>
      </c>
      <c r="L19" s="258">
        <v>100.04153504</v>
      </c>
      <c r="M19" s="258">
        <v>100.19976398999999</v>
      </c>
      <c r="N19" s="258">
        <v>100.40887397</v>
      </c>
      <c r="O19" s="258">
        <v>100.86790505</v>
      </c>
      <c r="P19" s="258">
        <v>101.02949701999999</v>
      </c>
      <c r="Q19" s="258">
        <v>101.09268994999999</v>
      </c>
      <c r="R19" s="258">
        <v>100.92431026</v>
      </c>
      <c r="S19" s="258">
        <v>100.89058531000001</v>
      </c>
      <c r="T19" s="258">
        <v>100.85834152</v>
      </c>
      <c r="U19" s="258">
        <v>100.68444277</v>
      </c>
      <c r="V19" s="258">
        <v>100.76251336999999</v>
      </c>
      <c r="W19" s="258">
        <v>100.94941722</v>
      </c>
      <c r="X19" s="258">
        <v>101.47583587</v>
      </c>
      <c r="Y19" s="258">
        <v>101.70739505</v>
      </c>
      <c r="Z19" s="258">
        <v>101.87477629999999</v>
      </c>
      <c r="AA19" s="258">
        <v>101.68683385</v>
      </c>
      <c r="AB19" s="258">
        <v>101.94421860999999</v>
      </c>
      <c r="AC19" s="258">
        <v>102.35578479</v>
      </c>
      <c r="AD19" s="258">
        <v>103.22504085</v>
      </c>
      <c r="AE19" s="258">
        <v>103.71733853000001</v>
      </c>
      <c r="AF19" s="258">
        <v>104.13618629</v>
      </c>
      <c r="AG19" s="258">
        <v>104.35329763999999</v>
      </c>
      <c r="AH19" s="258">
        <v>104.72146042</v>
      </c>
      <c r="AI19" s="258">
        <v>105.11238813999999</v>
      </c>
      <c r="AJ19" s="258">
        <v>105.80082269</v>
      </c>
      <c r="AK19" s="258">
        <v>106.03122387000001</v>
      </c>
      <c r="AL19" s="258">
        <v>106.07833356</v>
      </c>
      <c r="AM19" s="258">
        <v>105.61617151</v>
      </c>
      <c r="AN19" s="258">
        <v>105.54118342</v>
      </c>
      <c r="AO19" s="258">
        <v>105.52738902999999</v>
      </c>
      <c r="AP19" s="258">
        <v>105.55740745</v>
      </c>
      <c r="AQ19" s="258">
        <v>105.67903616</v>
      </c>
      <c r="AR19" s="258">
        <v>105.87489425</v>
      </c>
      <c r="AS19" s="258">
        <v>106.35348385</v>
      </c>
      <c r="AT19" s="258">
        <v>106.54142410999999</v>
      </c>
      <c r="AU19" s="258">
        <v>106.64721717</v>
      </c>
      <c r="AV19" s="258">
        <v>106.57745534</v>
      </c>
      <c r="AW19" s="258">
        <v>106.58900973</v>
      </c>
      <c r="AX19" s="258">
        <v>106.58847265999999</v>
      </c>
      <c r="AY19" s="258">
        <v>106.60362703</v>
      </c>
      <c r="AZ19" s="346">
        <v>106.5581</v>
      </c>
      <c r="BA19" s="346">
        <v>106.4796</v>
      </c>
      <c r="BB19" s="346">
        <v>106.1319</v>
      </c>
      <c r="BC19" s="346">
        <v>106.1648</v>
      </c>
      <c r="BD19" s="346">
        <v>106.34180000000001</v>
      </c>
      <c r="BE19" s="346">
        <v>106.7546</v>
      </c>
      <c r="BF19" s="346">
        <v>107.1516</v>
      </c>
      <c r="BG19" s="346">
        <v>107.6242</v>
      </c>
      <c r="BH19" s="346">
        <v>108.35039999999999</v>
      </c>
      <c r="BI19" s="346">
        <v>108.8408</v>
      </c>
      <c r="BJ19" s="346">
        <v>109.2734</v>
      </c>
      <c r="BK19" s="346">
        <v>109.6593</v>
      </c>
      <c r="BL19" s="346">
        <v>109.9678</v>
      </c>
      <c r="BM19" s="346">
        <v>110.2101</v>
      </c>
      <c r="BN19" s="346">
        <v>110.2461</v>
      </c>
      <c r="BO19" s="346">
        <v>110.461</v>
      </c>
      <c r="BP19" s="346">
        <v>110.71469999999999</v>
      </c>
      <c r="BQ19" s="346">
        <v>111.0694</v>
      </c>
      <c r="BR19" s="346">
        <v>111.354</v>
      </c>
      <c r="BS19" s="346">
        <v>111.6307</v>
      </c>
      <c r="BT19" s="346">
        <v>111.89960000000001</v>
      </c>
      <c r="BU19" s="346">
        <v>112.1605</v>
      </c>
      <c r="BV19" s="346">
        <v>112.4135</v>
      </c>
    </row>
    <row r="20" spans="1:74" ht="11.1" customHeight="1" x14ac:dyDescent="0.2">
      <c r="A20" s="148" t="s">
        <v>925</v>
      </c>
      <c r="B20" s="210" t="s">
        <v>592</v>
      </c>
      <c r="C20" s="258">
        <v>99.916171632000001</v>
      </c>
      <c r="D20" s="258">
        <v>100.20350071999999</v>
      </c>
      <c r="E20" s="258">
        <v>100.32533869</v>
      </c>
      <c r="F20" s="258">
        <v>100.08915713</v>
      </c>
      <c r="G20" s="258">
        <v>100.02440919999999</v>
      </c>
      <c r="H20" s="258">
        <v>99.938566473999998</v>
      </c>
      <c r="I20" s="258">
        <v>99.688827430000003</v>
      </c>
      <c r="J20" s="258">
        <v>99.667896271999993</v>
      </c>
      <c r="K20" s="258">
        <v>99.732971470999999</v>
      </c>
      <c r="L20" s="258">
        <v>99.974913794000003</v>
      </c>
      <c r="M20" s="258">
        <v>100.14385613</v>
      </c>
      <c r="N20" s="258">
        <v>100.33065925</v>
      </c>
      <c r="O20" s="258">
        <v>100.66470466</v>
      </c>
      <c r="P20" s="258">
        <v>100.79019321</v>
      </c>
      <c r="Q20" s="258">
        <v>100.83650639</v>
      </c>
      <c r="R20" s="258">
        <v>100.65438392999999</v>
      </c>
      <c r="S20" s="258">
        <v>100.65429161</v>
      </c>
      <c r="T20" s="258">
        <v>100.68696915</v>
      </c>
      <c r="U20" s="258">
        <v>100.70905272</v>
      </c>
      <c r="V20" s="258">
        <v>100.83979286</v>
      </c>
      <c r="W20" s="258">
        <v>101.03582573</v>
      </c>
      <c r="X20" s="258">
        <v>101.45545921999999</v>
      </c>
      <c r="Y20" s="258">
        <v>101.66334663000001</v>
      </c>
      <c r="Z20" s="258">
        <v>101.81779586</v>
      </c>
      <c r="AA20" s="258">
        <v>101.62117841</v>
      </c>
      <c r="AB20" s="258">
        <v>101.89197263</v>
      </c>
      <c r="AC20" s="258">
        <v>102.33255002</v>
      </c>
      <c r="AD20" s="258">
        <v>103.24013169</v>
      </c>
      <c r="AE20" s="258">
        <v>103.79735959</v>
      </c>
      <c r="AF20" s="258">
        <v>104.30145482</v>
      </c>
      <c r="AG20" s="258">
        <v>104.71254042</v>
      </c>
      <c r="AH20" s="258">
        <v>105.14027805000001</v>
      </c>
      <c r="AI20" s="258">
        <v>105.54479076</v>
      </c>
      <c r="AJ20" s="258">
        <v>106.06191393</v>
      </c>
      <c r="AK20" s="258">
        <v>106.31810022000001</v>
      </c>
      <c r="AL20" s="258">
        <v>106.44918503</v>
      </c>
      <c r="AM20" s="258">
        <v>106.21239070999999</v>
      </c>
      <c r="AN20" s="258">
        <v>106.27535577</v>
      </c>
      <c r="AO20" s="258">
        <v>106.39530257</v>
      </c>
      <c r="AP20" s="258">
        <v>106.55771457</v>
      </c>
      <c r="AQ20" s="258">
        <v>106.80251226</v>
      </c>
      <c r="AR20" s="258">
        <v>107.11517910000001</v>
      </c>
      <c r="AS20" s="258">
        <v>107.64955516000001</v>
      </c>
      <c r="AT20" s="258">
        <v>107.98258024</v>
      </c>
      <c r="AU20" s="258">
        <v>108.26809443</v>
      </c>
      <c r="AV20" s="258">
        <v>108.54287486</v>
      </c>
      <c r="AW20" s="258">
        <v>108.70578437</v>
      </c>
      <c r="AX20" s="258">
        <v>108.79360011</v>
      </c>
      <c r="AY20" s="258">
        <v>108.76772437</v>
      </c>
      <c r="AZ20" s="346">
        <v>108.7343</v>
      </c>
      <c r="BA20" s="346">
        <v>108.65470000000001</v>
      </c>
      <c r="BB20" s="346">
        <v>108.27979999999999</v>
      </c>
      <c r="BC20" s="346">
        <v>108.2948</v>
      </c>
      <c r="BD20" s="346">
        <v>108.4507</v>
      </c>
      <c r="BE20" s="346">
        <v>108.8359</v>
      </c>
      <c r="BF20" s="346">
        <v>109.20699999999999</v>
      </c>
      <c r="BG20" s="346">
        <v>109.6524</v>
      </c>
      <c r="BH20" s="346">
        <v>110.3497</v>
      </c>
      <c r="BI20" s="346">
        <v>110.8109</v>
      </c>
      <c r="BJ20" s="346">
        <v>111.2135</v>
      </c>
      <c r="BK20" s="346">
        <v>111.56480000000001</v>
      </c>
      <c r="BL20" s="346">
        <v>111.8445</v>
      </c>
      <c r="BM20" s="346">
        <v>112.06</v>
      </c>
      <c r="BN20" s="346">
        <v>112.0682</v>
      </c>
      <c r="BO20" s="346">
        <v>112.26260000000001</v>
      </c>
      <c r="BP20" s="346">
        <v>112.5</v>
      </c>
      <c r="BQ20" s="346">
        <v>112.8535</v>
      </c>
      <c r="BR20" s="346">
        <v>113.1225</v>
      </c>
      <c r="BS20" s="346">
        <v>113.37990000000001</v>
      </c>
      <c r="BT20" s="346">
        <v>113.62560000000001</v>
      </c>
      <c r="BU20" s="346">
        <v>113.85980000000001</v>
      </c>
      <c r="BV20" s="346">
        <v>114.08240000000001</v>
      </c>
    </row>
    <row r="21" spans="1:74" ht="11.1" customHeight="1" x14ac:dyDescent="0.2">
      <c r="A21" s="148" t="s">
        <v>926</v>
      </c>
      <c r="B21" s="210" t="s">
        <v>593</v>
      </c>
      <c r="C21" s="258">
        <v>98.430330374999997</v>
      </c>
      <c r="D21" s="258">
        <v>98.896952400000004</v>
      </c>
      <c r="E21" s="258">
        <v>99.292198408999994</v>
      </c>
      <c r="F21" s="258">
        <v>99.597546394000005</v>
      </c>
      <c r="G21" s="258">
        <v>99.863931872999999</v>
      </c>
      <c r="H21" s="258">
        <v>100.07283284</v>
      </c>
      <c r="I21" s="258">
        <v>100.11233657</v>
      </c>
      <c r="J21" s="258">
        <v>100.29020306</v>
      </c>
      <c r="K21" s="258">
        <v>100.49451958</v>
      </c>
      <c r="L21" s="258">
        <v>100.75344276</v>
      </c>
      <c r="M21" s="258">
        <v>100.98954187</v>
      </c>
      <c r="N21" s="258">
        <v>101.23097353</v>
      </c>
      <c r="O21" s="258">
        <v>101.60087727</v>
      </c>
      <c r="P21" s="258">
        <v>101.7606194</v>
      </c>
      <c r="Q21" s="258">
        <v>101.83333943</v>
      </c>
      <c r="R21" s="258">
        <v>101.65580980999999</v>
      </c>
      <c r="S21" s="258">
        <v>101.67690632</v>
      </c>
      <c r="T21" s="258">
        <v>101.73340140000001</v>
      </c>
      <c r="U21" s="258">
        <v>101.74443082000001</v>
      </c>
      <c r="V21" s="258">
        <v>101.93237120000001</v>
      </c>
      <c r="W21" s="258">
        <v>102.21635832</v>
      </c>
      <c r="X21" s="258">
        <v>102.82451102</v>
      </c>
      <c r="Y21" s="258">
        <v>103.12950248</v>
      </c>
      <c r="Z21" s="258">
        <v>103.35945155</v>
      </c>
      <c r="AA21" s="258">
        <v>103.24879137000001</v>
      </c>
      <c r="AB21" s="258">
        <v>103.52783079</v>
      </c>
      <c r="AC21" s="258">
        <v>103.93100294</v>
      </c>
      <c r="AD21" s="258">
        <v>104.61780559</v>
      </c>
      <c r="AE21" s="258">
        <v>105.14961991</v>
      </c>
      <c r="AF21" s="258">
        <v>105.68594366000001</v>
      </c>
      <c r="AG21" s="258">
        <v>106.31063471</v>
      </c>
      <c r="AH21" s="258">
        <v>106.7930839</v>
      </c>
      <c r="AI21" s="258">
        <v>107.2171491</v>
      </c>
      <c r="AJ21" s="258">
        <v>107.65498266</v>
      </c>
      <c r="AK21" s="258">
        <v>107.90816564000001</v>
      </c>
      <c r="AL21" s="258">
        <v>108.04885036</v>
      </c>
      <c r="AM21" s="258">
        <v>107.90904453</v>
      </c>
      <c r="AN21" s="258">
        <v>107.95072700999999</v>
      </c>
      <c r="AO21" s="258">
        <v>108.00590549</v>
      </c>
      <c r="AP21" s="258">
        <v>107.92397612000001</v>
      </c>
      <c r="AQ21" s="258">
        <v>108.11909946999999</v>
      </c>
      <c r="AR21" s="258">
        <v>108.44067171</v>
      </c>
      <c r="AS21" s="258">
        <v>109.18237336</v>
      </c>
      <c r="AT21" s="258">
        <v>109.53658295</v>
      </c>
      <c r="AU21" s="258">
        <v>109.79698103</v>
      </c>
      <c r="AV21" s="258">
        <v>109.91145009</v>
      </c>
      <c r="AW21" s="258">
        <v>110.02331323999999</v>
      </c>
      <c r="AX21" s="258">
        <v>110.08045298</v>
      </c>
      <c r="AY21" s="258">
        <v>110.07102748</v>
      </c>
      <c r="AZ21" s="346">
        <v>110.02760000000001</v>
      </c>
      <c r="BA21" s="346">
        <v>109.9383</v>
      </c>
      <c r="BB21" s="346">
        <v>109.5651</v>
      </c>
      <c r="BC21" s="346">
        <v>109.56270000000001</v>
      </c>
      <c r="BD21" s="346">
        <v>109.6931</v>
      </c>
      <c r="BE21" s="346">
        <v>110.0235</v>
      </c>
      <c r="BF21" s="346">
        <v>110.369</v>
      </c>
      <c r="BG21" s="346">
        <v>110.797</v>
      </c>
      <c r="BH21" s="346">
        <v>111.4906</v>
      </c>
      <c r="BI21" s="346">
        <v>111.94589999999999</v>
      </c>
      <c r="BJ21" s="346">
        <v>112.346</v>
      </c>
      <c r="BK21" s="346">
        <v>112.696</v>
      </c>
      <c r="BL21" s="346">
        <v>112.9823</v>
      </c>
      <c r="BM21" s="346">
        <v>113.2098</v>
      </c>
      <c r="BN21" s="346">
        <v>113.2473</v>
      </c>
      <c r="BO21" s="346">
        <v>113.45569999999999</v>
      </c>
      <c r="BP21" s="346">
        <v>113.7037</v>
      </c>
      <c r="BQ21" s="346">
        <v>114.0545</v>
      </c>
      <c r="BR21" s="346">
        <v>114.33459999999999</v>
      </c>
      <c r="BS21" s="346">
        <v>114.607</v>
      </c>
      <c r="BT21" s="346">
        <v>114.8719</v>
      </c>
      <c r="BU21" s="346">
        <v>115.1292</v>
      </c>
      <c r="BV21" s="346">
        <v>115.3789</v>
      </c>
    </row>
    <row r="22" spans="1:74" ht="11.1" customHeight="1" x14ac:dyDescent="0.2">
      <c r="A22" s="148" t="s">
        <v>927</v>
      </c>
      <c r="B22" s="210" t="s">
        <v>594</v>
      </c>
      <c r="C22" s="258">
        <v>99.232108474</v>
      </c>
      <c r="D22" s="258">
        <v>99.623758635000002</v>
      </c>
      <c r="E22" s="258">
        <v>99.897796733999996</v>
      </c>
      <c r="F22" s="258">
        <v>99.971552911000003</v>
      </c>
      <c r="G22" s="258">
        <v>100.07236928</v>
      </c>
      <c r="H22" s="258">
        <v>100.11757598</v>
      </c>
      <c r="I22" s="258">
        <v>99.980300909999997</v>
      </c>
      <c r="J22" s="258">
        <v>100.00944234000001</v>
      </c>
      <c r="K22" s="258">
        <v>100.07812817</v>
      </c>
      <c r="L22" s="258">
        <v>100.19554343</v>
      </c>
      <c r="M22" s="258">
        <v>100.33642930000001</v>
      </c>
      <c r="N22" s="258">
        <v>100.5099708</v>
      </c>
      <c r="O22" s="258">
        <v>100.89434426</v>
      </c>
      <c r="P22" s="258">
        <v>100.99956478</v>
      </c>
      <c r="Q22" s="258">
        <v>101.00380869999999</v>
      </c>
      <c r="R22" s="258">
        <v>100.74295596</v>
      </c>
      <c r="S22" s="258">
        <v>100.66833668</v>
      </c>
      <c r="T22" s="258">
        <v>100.61583082</v>
      </c>
      <c r="U22" s="258">
        <v>100.49937203</v>
      </c>
      <c r="V22" s="258">
        <v>100.55564277000001</v>
      </c>
      <c r="W22" s="258">
        <v>100.69857669</v>
      </c>
      <c r="X22" s="258">
        <v>101.12316574</v>
      </c>
      <c r="Y22" s="258">
        <v>101.29318207</v>
      </c>
      <c r="Z22" s="258">
        <v>101.40361763</v>
      </c>
      <c r="AA22" s="258">
        <v>101.12046302</v>
      </c>
      <c r="AB22" s="258">
        <v>101.36224408</v>
      </c>
      <c r="AC22" s="258">
        <v>101.79495143</v>
      </c>
      <c r="AD22" s="258">
        <v>102.76700537000001</v>
      </c>
      <c r="AE22" s="258">
        <v>103.32025004</v>
      </c>
      <c r="AF22" s="258">
        <v>103.80310574000001</v>
      </c>
      <c r="AG22" s="258">
        <v>104.13509424999999</v>
      </c>
      <c r="AH22" s="258">
        <v>104.5375307</v>
      </c>
      <c r="AI22" s="258">
        <v>104.92993686</v>
      </c>
      <c r="AJ22" s="258">
        <v>105.61334733</v>
      </c>
      <c r="AK22" s="258">
        <v>105.75991697000001</v>
      </c>
      <c r="AL22" s="258">
        <v>105.67068037999999</v>
      </c>
      <c r="AM22" s="258">
        <v>105.05642982000001</v>
      </c>
      <c r="AN22" s="258">
        <v>104.71248654999999</v>
      </c>
      <c r="AO22" s="258">
        <v>104.34964284</v>
      </c>
      <c r="AP22" s="258">
        <v>103.83475817999999</v>
      </c>
      <c r="AQ22" s="258">
        <v>103.53396897</v>
      </c>
      <c r="AR22" s="258">
        <v>103.31413471</v>
      </c>
      <c r="AS22" s="258">
        <v>103.32291524999999</v>
      </c>
      <c r="AT22" s="258">
        <v>103.15424599000001</v>
      </c>
      <c r="AU22" s="258">
        <v>102.95578678</v>
      </c>
      <c r="AV22" s="258">
        <v>102.62195471</v>
      </c>
      <c r="AW22" s="258">
        <v>102.44310281</v>
      </c>
      <c r="AX22" s="258">
        <v>102.31364815000001</v>
      </c>
      <c r="AY22" s="258">
        <v>102.34820737</v>
      </c>
      <c r="AZ22" s="346">
        <v>102.2316</v>
      </c>
      <c r="BA22" s="346">
        <v>102.0784</v>
      </c>
      <c r="BB22" s="346">
        <v>101.6498</v>
      </c>
      <c r="BC22" s="346">
        <v>101.6026</v>
      </c>
      <c r="BD22" s="346">
        <v>101.69799999999999</v>
      </c>
      <c r="BE22" s="346">
        <v>102.01090000000001</v>
      </c>
      <c r="BF22" s="346">
        <v>102.33540000000001</v>
      </c>
      <c r="BG22" s="346">
        <v>102.74639999999999</v>
      </c>
      <c r="BH22" s="346">
        <v>103.41840000000001</v>
      </c>
      <c r="BI22" s="346">
        <v>103.87130000000001</v>
      </c>
      <c r="BJ22" s="346">
        <v>104.27970000000001</v>
      </c>
      <c r="BK22" s="346">
        <v>104.6486</v>
      </c>
      <c r="BL22" s="346">
        <v>104.96429999999999</v>
      </c>
      <c r="BM22" s="346">
        <v>105.23180000000001</v>
      </c>
      <c r="BN22" s="346">
        <v>105.3349</v>
      </c>
      <c r="BO22" s="346">
        <v>105.5932</v>
      </c>
      <c r="BP22" s="346">
        <v>105.8905</v>
      </c>
      <c r="BQ22" s="346">
        <v>106.2792</v>
      </c>
      <c r="BR22" s="346">
        <v>106.6153</v>
      </c>
      <c r="BS22" s="346">
        <v>106.9512</v>
      </c>
      <c r="BT22" s="346">
        <v>107.2868</v>
      </c>
      <c r="BU22" s="346">
        <v>107.6223</v>
      </c>
      <c r="BV22" s="346">
        <v>107.9575</v>
      </c>
    </row>
    <row r="23" spans="1:74" ht="11.1" customHeight="1" x14ac:dyDescent="0.2">
      <c r="A23" s="148" t="s">
        <v>928</v>
      </c>
      <c r="B23" s="210" t="s">
        <v>595</v>
      </c>
      <c r="C23" s="258">
        <v>99.048631408000006</v>
      </c>
      <c r="D23" s="258">
        <v>99.440578458999994</v>
      </c>
      <c r="E23" s="258">
        <v>99.720064957999995</v>
      </c>
      <c r="F23" s="258">
        <v>99.802437972999996</v>
      </c>
      <c r="G23" s="258">
        <v>99.920493069000003</v>
      </c>
      <c r="H23" s="258">
        <v>99.989577311999994</v>
      </c>
      <c r="I23" s="258">
        <v>99.839149617000004</v>
      </c>
      <c r="J23" s="258">
        <v>99.938197969000001</v>
      </c>
      <c r="K23" s="258">
        <v>100.11618128000001</v>
      </c>
      <c r="L23" s="258">
        <v>100.47129236000001</v>
      </c>
      <c r="M23" s="258">
        <v>100.73350099</v>
      </c>
      <c r="N23" s="258">
        <v>101.00099999</v>
      </c>
      <c r="O23" s="258">
        <v>101.39532104</v>
      </c>
      <c r="P23" s="258">
        <v>101.58225199</v>
      </c>
      <c r="Q23" s="258">
        <v>101.68332454</v>
      </c>
      <c r="R23" s="258">
        <v>101.54980979</v>
      </c>
      <c r="S23" s="258">
        <v>101.59071218</v>
      </c>
      <c r="T23" s="258">
        <v>101.65730281</v>
      </c>
      <c r="U23" s="258">
        <v>101.71966922</v>
      </c>
      <c r="V23" s="258">
        <v>101.86007069999999</v>
      </c>
      <c r="W23" s="258">
        <v>102.04859478</v>
      </c>
      <c r="X23" s="258">
        <v>102.37633088</v>
      </c>
      <c r="Y23" s="258">
        <v>102.59278310000001</v>
      </c>
      <c r="Z23" s="258">
        <v>102.78904085000001</v>
      </c>
      <c r="AA23" s="258">
        <v>102.79294074000001</v>
      </c>
      <c r="AB23" s="258">
        <v>103.0779321</v>
      </c>
      <c r="AC23" s="258">
        <v>103.47185152</v>
      </c>
      <c r="AD23" s="258">
        <v>104.17775014</v>
      </c>
      <c r="AE23" s="258">
        <v>104.63723736999999</v>
      </c>
      <c r="AF23" s="258">
        <v>105.05336434</v>
      </c>
      <c r="AG23" s="258">
        <v>105.40151057999999</v>
      </c>
      <c r="AH23" s="258">
        <v>105.74938237000001</v>
      </c>
      <c r="AI23" s="258">
        <v>106.07235924</v>
      </c>
      <c r="AJ23" s="258">
        <v>106.39218446</v>
      </c>
      <c r="AK23" s="258">
        <v>106.64906405000001</v>
      </c>
      <c r="AL23" s="258">
        <v>106.86474126</v>
      </c>
      <c r="AM23" s="258">
        <v>106.95394089</v>
      </c>
      <c r="AN23" s="258">
        <v>107.15116978</v>
      </c>
      <c r="AO23" s="258">
        <v>107.37115269</v>
      </c>
      <c r="AP23" s="258">
        <v>107.56330253</v>
      </c>
      <c r="AQ23" s="258">
        <v>107.86673386</v>
      </c>
      <c r="AR23" s="258">
        <v>108.23085957000001</v>
      </c>
      <c r="AS23" s="258">
        <v>108.79884405</v>
      </c>
      <c r="AT23" s="258">
        <v>109.17698522000001</v>
      </c>
      <c r="AU23" s="258">
        <v>109.50844748999999</v>
      </c>
      <c r="AV23" s="258">
        <v>109.80569189000001</v>
      </c>
      <c r="AW23" s="258">
        <v>110.03445053999999</v>
      </c>
      <c r="AX23" s="258">
        <v>110.20718448</v>
      </c>
      <c r="AY23" s="258">
        <v>110.30369324999999</v>
      </c>
      <c r="AZ23" s="346">
        <v>110.37949999999999</v>
      </c>
      <c r="BA23" s="346">
        <v>110.4145</v>
      </c>
      <c r="BB23" s="346">
        <v>110.1634</v>
      </c>
      <c r="BC23" s="346">
        <v>110.3005</v>
      </c>
      <c r="BD23" s="346">
        <v>110.5805</v>
      </c>
      <c r="BE23" s="346">
        <v>111.1108</v>
      </c>
      <c r="BF23" s="346">
        <v>111.5963</v>
      </c>
      <c r="BG23" s="346">
        <v>112.1444</v>
      </c>
      <c r="BH23" s="346">
        <v>112.9015</v>
      </c>
      <c r="BI23" s="346">
        <v>113.4649</v>
      </c>
      <c r="BJ23" s="346">
        <v>113.98099999999999</v>
      </c>
      <c r="BK23" s="346">
        <v>114.4689</v>
      </c>
      <c r="BL23" s="346">
        <v>114.87609999999999</v>
      </c>
      <c r="BM23" s="346">
        <v>115.2216</v>
      </c>
      <c r="BN23" s="346">
        <v>115.3749</v>
      </c>
      <c r="BO23" s="346">
        <v>115.69499999999999</v>
      </c>
      <c r="BP23" s="346">
        <v>116.0514</v>
      </c>
      <c r="BQ23" s="346">
        <v>116.53100000000001</v>
      </c>
      <c r="BR23" s="346">
        <v>116.8946</v>
      </c>
      <c r="BS23" s="346">
        <v>117.22920000000001</v>
      </c>
      <c r="BT23" s="346">
        <v>117.53489999999999</v>
      </c>
      <c r="BU23" s="346">
        <v>117.8115</v>
      </c>
      <c r="BV23" s="346">
        <v>118.0591</v>
      </c>
    </row>
    <row r="24" spans="1:74" ht="11.1" customHeight="1" x14ac:dyDescent="0.2">
      <c r="A24" s="148" t="s">
        <v>929</v>
      </c>
      <c r="B24" s="210" t="s">
        <v>596</v>
      </c>
      <c r="C24" s="258">
        <v>99.680101132999994</v>
      </c>
      <c r="D24" s="258">
        <v>99.937627583999998</v>
      </c>
      <c r="E24" s="258">
        <v>100.09165892</v>
      </c>
      <c r="F24" s="258">
        <v>100.05264773</v>
      </c>
      <c r="G24" s="258">
        <v>100.06684939</v>
      </c>
      <c r="H24" s="258">
        <v>100.04471648000001</v>
      </c>
      <c r="I24" s="258">
        <v>99.868000804000005</v>
      </c>
      <c r="J24" s="258">
        <v>99.861884935000006</v>
      </c>
      <c r="K24" s="258">
        <v>99.908120663999995</v>
      </c>
      <c r="L24" s="258">
        <v>100.02880709</v>
      </c>
      <c r="M24" s="258">
        <v>100.16317169</v>
      </c>
      <c r="N24" s="258">
        <v>100.33331355999999</v>
      </c>
      <c r="O24" s="258">
        <v>100.68935070000001</v>
      </c>
      <c r="P24" s="258">
        <v>100.81845864</v>
      </c>
      <c r="Q24" s="258">
        <v>100.87075536</v>
      </c>
      <c r="R24" s="258">
        <v>100.70381324</v>
      </c>
      <c r="S24" s="258">
        <v>100.70930824</v>
      </c>
      <c r="T24" s="258">
        <v>100.74481274</v>
      </c>
      <c r="U24" s="258">
        <v>100.75230786</v>
      </c>
      <c r="V24" s="258">
        <v>100.89134552</v>
      </c>
      <c r="W24" s="258">
        <v>101.10390683</v>
      </c>
      <c r="X24" s="258">
        <v>101.57544614</v>
      </c>
      <c r="Y24" s="258">
        <v>101.79596401000001</v>
      </c>
      <c r="Z24" s="258">
        <v>101.95091478000001</v>
      </c>
      <c r="AA24" s="258">
        <v>101.76295487</v>
      </c>
      <c r="AB24" s="258">
        <v>101.99477913</v>
      </c>
      <c r="AC24" s="258">
        <v>102.36904398</v>
      </c>
      <c r="AD24" s="258">
        <v>103.1663077</v>
      </c>
      <c r="AE24" s="258">
        <v>103.61503501999999</v>
      </c>
      <c r="AF24" s="258">
        <v>103.99578421</v>
      </c>
      <c r="AG24" s="258">
        <v>104.22159265000001</v>
      </c>
      <c r="AH24" s="258">
        <v>104.53160755</v>
      </c>
      <c r="AI24" s="258">
        <v>104.83886628</v>
      </c>
      <c r="AJ24" s="258">
        <v>105.2969207</v>
      </c>
      <c r="AK24" s="258">
        <v>105.48350320999999</v>
      </c>
      <c r="AL24" s="258">
        <v>105.55216566</v>
      </c>
      <c r="AM24" s="258">
        <v>105.21743571</v>
      </c>
      <c r="AN24" s="258">
        <v>105.26436228999999</v>
      </c>
      <c r="AO24" s="258">
        <v>105.40747306999999</v>
      </c>
      <c r="AP24" s="258">
        <v>105.79383928999999</v>
      </c>
      <c r="AQ24" s="258">
        <v>106.01901502</v>
      </c>
      <c r="AR24" s="258">
        <v>106.23007151</v>
      </c>
      <c r="AS24" s="258">
        <v>106.54246642</v>
      </c>
      <c r="AT24" s="258">
        <v>106.63869117</v>
      </c>
      <c r="AU24" s="258">
        <v>106.63420343</v>
      </c>
      <c r="AV24" s="258">
        <v>106.3611105</v>
      </c>
      <c r="AW24" s="258">
        <v>106.28111730000001</v>
      </c>
      <c r="AX24" s="258">
        <v>106.22633112</v>
      </c>
      <c r="AY24" s="258">
        <v>106.25519008000001</v>
      </c>
      <c r="AZ24" s="346">
        <v>106.20699999999999</v>
      </c>
      <c r="BA24" s="346">
        <v>106.14019999999999</v>
      </c>
      <c r="BB24" s="346">
        <v>105.8386</v>
      </c>
      <c r="BC24" s="346">
        <v>105.89660000000001</v>
      </c>
      <c r="BD24" s="346">
        <v>106.09820000000001</v>
      </c>
      <c r="BE24" s="346">
        <v>106.53489999999999</v>
      </c>
      <c r="BF24" s="346">
        <v>106.9547</v>
      </c>
      <c r="BG24" s="346">
        <v>107.4492</v>
      </c>
      <c r="BH24" s="346">
        <v>108.2076</v>
      </c>
      <c r="BI24" s="346">
        <v>108.7098</v>
      </c>
      <c r="BJ24" s="346">
        <v>109.145</v>
      </c>
      <c r="BK24" s="346">
        <v>109.4954</v>
      </c>
      <c r="BL24" s="346">
        <v>109.8096</v>
      </c>
      <c r="BM24" s="346">
        <v>110.07</v>
      </c>
      <c r="BN24" s="346">
        <v>110.1459</v>
      </c>
      <c r="BO24" s="346">
        <v>110.3964</v>
      </c>
      <c r="BP24" s="346">
        <v>110.691</v>
      </c>
      <c r="BQ24" s="346">
        <v>111.1026</v>
      </c>
      <c r="BR24" s="346">
        <v>111.43049999999999</v>
      </c>
      <c r="BS24" s="346">
        <v>111.7479</v>
      </c>
      <c r="BT24" s="346">
        <v>112.0545</v>
      </c>
      <c r="BU24" s="346">
        <v>112.3505</v>
      </c>
      <c r="BV24" s="346">
        <v>112.6358</v>
      </c>
    </row>
    <row r="25" spans="1:74" ht="11.1" customHeight="1" x14ac:dyDescent="0.2">
      <c r="A25" s="148"/>
      <c r="B25" s="168" t="s">
        <v>1188</v>
      </c>
      <c r="C25" s="246"/>
      <c r="D25" s="246"/>
      <c r="E25" s="246"/>
      <c r="F25" s="246"/>
      <c r="G25" s="246"/>
      <c r="H25" s="246"/>
      <c r="I25" s="246"/>
      <c r="J25" s="246"/>
      <c r="K25" s="246"/>
      <c r="L25" s="246"/>
      <c r="M25" s="246"/>
      <c r="N25" s="246"/>
      <c r="O25" s="246"/>
      <c r="P25" s="246"/>
      <c r="Q25" s="246"/>
      <c r="R25" s="246"/>
      <c r="S25" s="246"/>
      <c r="T25" s="246"/>
      <c r="U25" s="246"/>
      <c r="V25" s="246"/>
      <c r="W25" s="246"/>
      <c r="X25" s="246"/>
      <c r="Y25" s="246"/>
      <c r="Z25" s="246"/>
      <c r="AA25" s="246"/>
      <c r="AB25" s="246"/>
      <c r="AC25" s="246"/>
      <c r="AD25" s="246"/>
      <c r="AE25" s="246"/>
      <c r="AF25" s="246"/>
      <c r="AG25" s="246"/>
      <c r="AH25" s="246"/>
      <c r="AI25" s="246"/>
      <c r="AJ25" s="246"/>
      <c r="AK25" s="246"/>
      <c r="AL25" s="246"/>
      <c r="AM25" s="246"/>
      <c r="AN25" s="246"/>
      <c r="AO25" s="246"/>
      <c r="AP25" s="246"/>
      <c r="AQ25" s="246"/>
      <c r="AR25" s="246"/>
      <c r="AS25" s="246"/>
      <c r="AT25" s="246"/>
      <c r="AU25" s="246"/>
      <c r="AV25" s="246"/>
      <c r="AW25" s="246"/>
      <c r="AX25" s="246"/>
      <c r="AY25" s="246"/>
      <c r="AZ25" s="347"/>
      <c r="BA25" s="347"/>
      <c r="BB25" s="347"/>
      <c r="BC25" s="347"/>
      <c r="BD25" s="347"/>
      <c r="BE25" s="347"/>
      <c r="BF25" s="347"/>
      <c r="BG25" s="347"/>
      <c r="BH25" s="347"/>
      <c r="BI25" s="347"/>
      <c r="BJ25" s="347"/>
      <c r="BK25" s="347"/>
      <c r="BL25" s="347"/>
      <c r="BM25" s="347"/>
      <c r="BN25" s="347"/>
      <c r="BO25" s="347"/>
      <c r="BP25" s="347"/>
      <c r="BQ25" s="347"/>
      <c r="BR25" s="347"/>
      <c r="BS25" s="347"/>
      <c r="BT25" s="347"/>
      <c r="BU25" s="347"/>
      <c r="BV25" s="347"/>
    </row>
    <row r="26" spans="1:74" ht="11.1" customHeight="1" x14ac:dyDescent="0.2">
      <c r="A26" s="148" t="s">
        <v>930</v>
      </c>
      <c r="B26" s="210" t="s">
        <v>589</v>
      </c>
      <c r="C26" s="240">
        <v>700.13071116000003</v>
      </c>
      <c r="D26" s="240">
        <v>703.87860870999998</v>
      </c>
      <c r="E26" s="240">
        <v>706.70667675000004</v>
      </c>
      <c r="F26" s="240">
        <v>708.41446044999998</v>
      </c>
      <c r="G26" s="240">
        <v>709.55321059000005</v>
      </c>
      <c r="H26" s="240">
        <v>709.92247234000001</v>
      </c>
      <c r="I26" s="240">
        <v>705.89949048000005</v>
      </c>
      <c r="J26" s="240">
        <v>707.44684186999996</v>
      </c>
      <c r="K26" s="240">
        <v>710.94177129000002</v>
      </c>
      <c r="L26" s="240">
        <v>725.41269978000003</v>
      </c>
      <c r="M26" s="240">
        <v>726.03146948000006</v>
      </c>
      <c r="N26" s="240">
        <v>721.82650144000002</v>
      </c>
      <c r="O26" s="240">
        <v>701.80268386</v>
      </c>
      <c r="P26" s="240">
        <v>696.19657416999996</v>
      </c>
      <c r="Q26" s="240">
        <v>694.01306056999999</v>
      </c>
      <c r="R26" s="240">
        <v>700.14265780000005</v>
      </c>
      <c r="S26" s="240">
        <v>701.13645034000001</v>
      </c>
      <c r="T26" s="240">
        <v>701.88495293999995</v>
      </c>
      <c r="U26" s="240">
        <v>702.14552791000006</v>
      </c>
      <c r="V26" s="240">
        <v>702.58542884999997</v>
      </c>
      <c r="W26" s="240">
        <v>702.96201811000003</v>
      </c>
      <c r="X26" s="240">
        <v>701.77374344999998</v>
      </c>
      <c r="Y26" s="240">
        <v>703.14987346999999</v>
      </c>
      <c r="Z26" s="240">
        <v>705.58885595000004</v>
      </c>
      <c r="AA26" s="240">
        <v>711.67411146999996</v>
      </c>
      <c r="AB26" s="240">
        <v>714.30123344000003</v>
      </c>
      <c r="AC26" s="240">
        <v>716.05364243999998</v>
      </c>
      <c r="AD26" s="240">
        <v>715.30514837999999</v>
      </c>
      <c r="AE26" s="240">
        <v>716.52777400000002</v>
      </c>
      <c r="AF26" s="240">
        <v>718.09532921000005</v>
      </c>
      <c r="AG26" s="240">
        <v>719.62055183999996</v>
      </c>
      <c r="AH26" s="240">
        <v>722.16841287</v>
      </c>
      <c r="AI26" s="240">
        <v>725.35165012000004</v>
      </c>
      <c r="AJ26" s="240">
        <v>730.71132160000002</v>
      </c>
      <c r="AK26" s="240">
        <v>734.00951780000003</v>
      </c>
      <c r="AL26" s="240">
        <v>736.78729670999996</v>
      </c>
      <c r="AM26" s="240">
        <v>738.24724106999997</v>
      </c>
      <c r="AN26" s="240">
        <v>740.58224838000001</v>
      </c>
      <c r="AO26" s="240">
        <v>742.99490136999998</v>
      </c>
      <c r="AP26" s="240">
        <v>745.72265688000005</v>
      </c>
      <c r="AQ26" s="240">
        <v>748.11250858000005</v>
      </c>
      <c r="AR26" s="240">
        <v>750.40191331000005</v>
      </c>
      <c r="AS26" s="240">
        <v>752.50683600000002</v>
      </c>
      <c r="AT26" s="240">
        <v>754.65837310999996</v>
      </c>
      <c r="AU26" s="240">
        <v>756.77248956999995</v>
      </c>
      <c r="AV26" s="240">
        <v>758.95216725</v>
      </c>
      <c r="AW26" s="240">
        <v>760.91420600000004</v>
      </c>
      <c r="AX26" s="240">
        <v>762.76158768000005</v>
      </c>
      <c r="AY26" s="240">
        <v>764.49712747000001</v>
      </c>
      <c r="AZ26" s="333">
        <v>766.11310000000003</v>
      </c>
      <c r="BA26" s="333">
        <v>767.6123</v>
      </c>
      <c r="BB26" s="333">
        <v>768.6508</v>
      </c>
      <c r="BC26" s="333">
        <v>770.17439999999999</v>
      </c>
      <c r="BD26" s="333">
        <v>771.83910000000003</v>
      </c>
      <c r="BE26" s="333">
        <v>773.85170000000005</v>
      </c>
      <c r="BF26" s="333">
        <v>775.64359999999999</v>
      </c>
      <c r="BG26" s="333">
        <v>777.42150000000004</v>
      </c>
      <c r="BH26" s="333">
        <v>779.08109999999999</v>
      </c>
      <c r="BI26" s="333">
        <v>780.90940000000001</v>
      </c>
      <c r="BJ26" s="333">
        <v>782.80200000000002</v>
      </c>
      <c r="BK26" s="333">
        <v>784.73979999999995</v>
      </c>
      <c r="BL26" s="333">
        <v>786.77539999999999</v>
      </c>
      <c r="BM26" s="333">
        <v>788.88959999999997</v>
      </c>
      <c r="BN26" s="333">
        <v>791.24260000000004</v>
      </c>
      <c r="BO26" s="333">
        <v>793.39419999999996</v>
      </c>
      <c r="BP26" s="333">
        <v>795.50429999999994</v>
      </c>
      <c r="BQ26" s="333">
        <v>797.70579999999995</v>
      </c>
      <c r="BR26" s="333">
        <v>799.63350000000003</v>
      </c>
      <c r="BS26" s="333">
        <v>801.4203</v>
      </c>
      <c r="BT26" s="333">
        <v>803.06610000000001</v>
      </c>
      <c r="BU26" s="333">
        <v>804.57100000000003</v>
      </c>
      <c r="BV26" s="333">
        <v>805.93489999999997</v>
      </c>
    </row>
    <row r="27" spans="1:74" ht="11.1" customHeight="1" x14ac:dyDescent="0.2">
      <c r="A27" s="148" t="s">
        <v>931</v>
      </c>
      <c r="B27" s="210" t="s">
        <v>623</v>
      </c>
      <c r="C27" s="240">
        <v>1796.3702576999999</v>
      </c>
      <c r="D27" s="240">
        <v>1800.9294791</v>
      </c>
      <c r="E27" s="240">
        <v>1805.7024624999999</v>
      </c>
      <c r="F27" s="240">
        <v>1812.6938364</v>
      </c>
      <c r="G27" s="240">
        <v>1816.3908721</v>
      </c>
      <c r="H27" s="240">
        <v>1818.7981983</v>
      </c>
      <c r="I27" s="240">
        <v>1812.4427063000001</v>
      </c>
      <c r="J27" s="240">
        <v>1817.8754449</v>
      </c>
      <c r="K27" s="240">
        <v>1827.6233055</v>
      </c>
      <c r="L27" s="240">
        <v>1864.4129450999999</v>
      </c>
      <c r="M27" s="240">
        <v>1865.7460567000001</v>
      </c>
      <c r="N27" s="240">
        <v>1854.3492974000001</v>
      </c>
      <c r="O27" s="240">
        <v>1799.6830754</v>
      </c>
      <c r="P27" s="240">
        <v>1785.7312681999999</v>
      </c>
      <c r="Q27" s="240">
        <v>1781.9542839999999</v>
      </c>
      <c r="R27" s="240">
        <v>1804.3850210000001</v>
      </c>
      <c r="S27" s="240">
        <v>1808.9330090999999</v>
      </c>
      <c r="T27" s="240">
        <v>1811.6311464</v>
      </c>
      <c r="U27" s="240">
        <v>1809.5488048</v>
      </c>
      <c r="V27" s="240">
        <v>1810.745212</v>
      </c>
      <c r="W27" s="240">
        <v>1812.2897396000001</v>
      </c>
      <c r="X27" s="240">
        <v>1812.8980716999999</v>
      </c>
      <c r="Y27" s="240">
        <v>1816.1020773</v>
      </c>
      <c r="Z27" s="240">
        <v>1820.6174404000001</v>
      </c>
      <c r="AA27" s="240">
        <v>1829.8827689</v>
      </c>
      <c r="AB27" s="240">
        <v>1834.4418911</v>
      </c>
      <c r="AC27" s="240">
        <v>1837.7334146999999</v>
      </c>
      <c r="AD27" s="240">
        <v>1836.5205321000001</v>
      </c>
      <c r="AE27" s="240">
        <v>1839.7044648000001</v>
      </c>
      <c r="AF27" s="240">
        <v>1844.048405</v>
      </c>
      <c r="AG27" s="240">
        <v>1849.8882481000001</v>
      </c>
      <c r="AH27" s="240">
        <v>1856.3002816999999</v>
      </c>
      <c r="AI27" s="240">
        <v>1863.6204012000001</v>
      </c>
      <c r="AJ27" s="240">
        <v>1874.5973637</v>
      </c>
      <c r="AK27" s="240">
        <v>1881.6720872999999</v>
      </c>
      <c r="AL27" s="240">
        <v>1887.593329</v>
      </c>
      <c r="AM27" s="240">
        <v>1890.2413589</v>
      </c>
      <c r="AN27" s="240">
        <v>1895.4454344000001</v>
      </c>
      <c r="AO27" s="240">
        <v>1901.0858255000001</v>
      </c>
      <c r="AP27" s="240">
        <v>1907.7737096000001</v>
      </c>
      <c r="AQ27" s="240">
        <v>1913.8283489999999</v>
      </c>
      <c r="AR27" s="240">
        <v>1919.8609211999999</v>
      </c>
      <c r="AS27" s="240">
        <v>1925.9770702999999</v>
      </c>
      <c r="AT27" s="240">
        <v>1931.8862744999999</v>
      </c>
      <c r="AU27" s="240">
        <v>1937.694178</v>
      </c>
      <c r="AV27" s="240">
        <v>1944.5240074999999</v>
      </c>
      <c r="AW27" s="240">
        <v>1949.2868897000001</v>
      </c>
      <c r="AX27" s="240">
        <v>1953.1060514000001</v>
      </c>
      <c r="AY27" s="240">
        <v>1954.3894734999999</v>
      </c>
      <c r="AZ27" s="333">
        <v>1957.5150000000001</v>
      </c>
      <c r="BA27" s="333">
        <v>1960.8910000000001</v>
      </c>
      <c r="BB27" s="333">
        <v>1964.537</v>
      </c>
      <c r="BC27" s="333">
        <v>1968.3989999999999</v>
      </c>
      <c r="BD27" s="333">
        <v>1972.4970000000001</v>
      </c>
      <c r="BE27" s="333">
        <v>1977.1279999999999</v>
      </c>
      <c r="BF27" s="333">
        <v>1981.4739999999999</v>
      </c>
      <c r="BG27" s="333">
        <v>1985.8340000000001</v>
      </c>
      <c r="BH27" s="333">
        <v>1990.386</v>
      </c>
      <c r="BI27" s="333">
        <v>1994.6369999999999</v>
      </c>
      <c r="BJ27" s="333">
        <v>1998.7660000000001</v>
      </c>
      <c r="BK27" s="333">
        <v>2002.123</v>
      </c>
      <c r="BL27" s="333">
        <v>2006.4970000000001</v>
      </c>
      <c r="BM27" s="333">
        <v>2011.2360000000001</v>
      </c>
      <c r="BN27" s="333">
        <v>2016.9659999999999</v>
      </c>
      <c r="BO27" s="333">
        <v>2021.97</v>
      </c>
      <c r="BP27" s="333">
        <v>2026.8720000000001</v>
      </c>
      <c r="BQ27" s="333">
        <v>2031.99</v>
      </c>
      <c r="BR27" s="333">
        <v>2036.45</v>
      </c>
      <c r="BS27" s="333">
        <v>2040.5709999999999</v>
      </c>
      <c r="BT27" s="333">
        <v>2044.3520000000001</v>
      </c>
      <c r="BU27" s="333">
        <v>2047.7940000000001</v>
      </c>
      <c r="BV27" s="333">
        <v>2050.895</v>
      </c>
    </row>
    <row r="28" spans="1:74" ht="11.1" customHeight="1" x14ac:dyDescent="0.2">
      <c r="A28" s="148" t="s">
        <v>932</v>
      </c>
      <c r="B28" s="210" t="s">
        <v>590</v>
      </c>
      <c r="C28" s="240">
        <v>1905.4374734</v>
      </c>
      <c r="D28" s="240">
        <v>1910.6925283999999</v>
      </c>
      <c r="E28" s="240">
        <v>1915.4837422999999</v>
      </c>
      <c r="F28" s="240">
        <v>1921.3192133</v>
      </c>
      <c r="G28" s="240">
        <v>1924.0516712000001</v>
      </c>
      <c r="H28" s="240">
        <v>1925.1892143</v>
      </c>
      <c r="I28" s="240">
        <v>1915.857133</v>
      </c>
      <c r="J28" s="240">
        <v>1920.4608785999999</v>
      </c>
      <c r="K28" s="240">
        <v>1930.1257415</v>
      </c>
      <c r="L28" s="240">
        <v>1965.5904244999999</v>
      </c>
      <c r="M28" s="240">
        <v>1969.8234949</v>
      </c>
      <c r="N28" s="240">
        <v>1963.5636555000001</v>
      </c>
      <c r="O28" s="240">
        <v>1923.6333926</v>
      </c>
      <c r="P28" s="240">
        <v>1913.7708689000001</v>
      </c>
      <c r="Q28" s="240">
        <v>1910.7985705999999</v>
      </c>
      <c r="R28" s="240">
        <v>1925.3382363000001</v>
      </c>
      <c r="S28" s="240">
        <v>1928.1800851</v>
      </c>
      <c r="T28" s="240">
        <v>1929.9458554</v>
      </c>
      <c r="U28" s="240">
        <v>1929.4522334999999</v>
      </c>
      <c r="V28" s="240">
        <v>1929.9533323999999</v>
      </c>
      <c r="W28" s="240">
        <v>1930.2658382</v>
      </c>
      <c r="X28" s="240">
        <v>1927.7619803</v>
      </c>
      <c r="Y28" s="240">
        <v>1929.6681281000001</v>
      </c>
      <c r="Z28" s="240">
        <v>1933.3565109000001</v>
      </c>
      <c r="AA28" s="240">
        <v>1942.1866152</v>
      </c>
      <c r="AB28" s="240">
        <v>1946.9198532</v>
      </c>
      <c r="AC28" s="240">
        <v>1950.9157113000001</v>
      </c>
      <c r="AD28" s="240">
        <v>1953.1385210999999</v>
      </c>
      <c r="AE28" s="240">
        <v>1956.4363707</v>
      </c>
      <c r="AF28" s="240">
        <v>1959.7735917</v>
      </c>
      <c r="AG28" s="240">
        <v>1960.9897854999999</v>
      </c>
      <c r="AH28" s="240">
        <v>1966.0260482000001</v>
      </c>
      <c r="AI28" s="240">
        <v>1972.7219812000001</v>
      </c>
      <c r="AJ28" s="240">
        <v>1984.1199142999999</v>
      </c>
      <c r="AK28" s="240">
        <v>1991.8534407</v>
      </c>
      <c r="AL28" s="240">
        <v>1998.9648901999999</v>
      </c>
      <c r="AM28" s="240">
        <v>2005.6828284999999</v>
      </c>
      <c r="AN28" s="240">
        <v>2011.3786997</v>
      </c>
      <c r="AO28" s="240">
        <v>2016.2810695000001</v>
      </c>
      <c r="AP28" s="240">
        <v>2018.3086825</v>
      </c>
      <c r="AQ28" s="240">
        <v>2023.1849910999999</v>
      </c>
      <c r="AR28" s="240">
        <v>2028.8287399000001</v>
      </c>
      <c r="AS28" s="240">
        <v>2036.1434237000001</v>
      </c>
      <c r="AT28" s="240">
        <v>2042.6444317999999</v>
      </c>
      <c r="AU28" s="240">
        <v>2049.235259</v>
      </c>
      <c r="AV28" s="240">
        <v>2057.2764428</v>
      </c>
      <c r="AW28" s="240">
        <v>2063.0265049999998</v>
      </c>
      <c r="AX28" s="240">
        <v>2067.8459831</v>
      </c>
      <c r="AY28" s="240">
        <v>2070.5537402</v>
      </c>
      <c r="AZ28" s="333">
        <v>2074.3980000000001</v>
      </c>
      <c r="BA28" s="333">
        <v>2078.1970000000001</v>
      </c>
      <c r="BB28" s="333">
        <v>2081.5990000000002</v>
      </c>
      <c r="BC28" s="333">
        <v>2085.5740000000001</v>
      </c>
      <c r="BD28" s="333">
        <v>2089.768</v>
      </c>
      <c r="BE28" s="333">
        <v>2094.44</v>
      </c>
      <c r="BF28" s="333">
        <v>2098.8820000000001</v>
      </c>
      <c r="BG28" s="333">
        <v>2103.3510000000001</v>
      </c>
      <c r="BH28" s="333">
        <v>2107.567</v>
      </c>
      <c r="BI28" s="333">
        <v>2112.3009999999999</v>
      </c>
      <c r="BJ28" s="333">
        <v>2117.2710000000002</v>
      </c>
      <c r="BK28" s="333">
        <v>2122.6509999999998</v>
      </c>
      <c r="BL28" s="333">
        <v>2127.9670000000001</v>
      </c>
      <c r="BM28" s="333">
        <v>2133.3919999999998</v>
      </c>
      <c r="BN28" s="333">
        <v>2139.2020000000002</v>
      </c>
      <c r="BO28" s="333">
        <v>2144.6370000000002</v>
      </c>
      <c r="BP28" s="333">
        <v>2149.9740000000002</v>
      </c>
      <c r="BQ28" s="333">
        <v>2155.6390000000001</v>
      </c>
      <c r="BR28" s="333">
        <v>2160.46</v>
      </c>
      <c r="BS28" s="333">
        <v>2164.8629999999998</v>
      </c>
      <c r="BT28" s="333">
        <v>2168.8490000000002</v>
      </c>
      <c r="BU28" s="333">
        <v>2172.4169999999999</v>
      </c>
      <c r="BV28" s="333">
        <v>2175.567</v>
      </c>
    </row>
    <row r="29" spans="1:74" ht="11.1" customHeight="1" x14ac:dyDescent="0.2">
      <c r="A29" s="148" t="s">
        <v>933</v>
      </c>
      <c r="B29" s="210" t="s">
        <v>591</v>
      </c>
      <c r="C29" s="240">
        <v>928.48031298000001</v>
      </c>
      <c r="D29" s="240">
        <v>931.85321658999999</v>
      </c>
      <c r="E29" s="240">
        <v>934.61696690999997</v>
      </c>
      <c r="F29" s="240">
        <v>937.51564888999997</v>
      </c>
      <c r="G29" s="240">
        <v>938.50302896000005</v>
      </c>
      <c r="H29" s="240">
        <v>938.32319203999998</v>
      </c>
      <c r="I29" s="240">
        <v>930.83303064999996</v>
      </c>
      <c r="J29" s="240">
        <v>932.92609038000001</v>
      </c>
      <c r="K29" s="240">
        <v>938.45926373999998</v>
      </c>
      <c r="L29" s="240">
        <v>959.98640272</v>
      </c>
      <c r="M29" s="240">
        <v>962.98441436999997</v>
      </c>
      <c r="N29" s="240">
        <v>960.00715066999999</v>
      </c>
      <c r="O29" s="240">
        <v>938.59593568000003</v>
      </c>
      <c r="P29" s="240">
        <v>933.01212824000004</v>
      </c>
      <c r="Q29" s="240">
        <v>930.79705238999998</v>
      </c>
      <c r="R29" s="240">
        <v>936.25437997999995</v>
      </c>
      <c r="S29" s="240">
        <v>937.54901346999998</v>
      </c>
      <c r="T29" s="240">
        <v>938.98462468000002</v>
      </c>
      <c r="U29" s="240">
        <v>941.85477687000002</v>
      </c>
      <c r="V29" s="240">
        <v>942.60217110999997</v>
      </c>
      <c r="W29" s="240">
        <v>942.52037064000001</v>
      </c>
      <c r="X29" s="240">
        <v>939.65673632999994</v>
      </c>
      <c r="Y29" s="240">
        <v>939.38102580999998</v>
      </c>
      <c r="Z29" s="240">
        <v>939.74059994000004</v>
      </c>
      <c r="AA29" s="240">
        <v>940.28530884999998</v>
      </c>
      <c r="AB29" s="240">
        <v>942.25306466999996</v>
      </c>
      <c r="AC29" s="240">
        <v>945.19371753999997</v>
      </c>
      <c r="AD29" s="240">
        <v>951.55246886999998</v>
      </c>
      <c r="AE29" s="240">
        <v>954.60501477000003</v>
      </c>
      <c r="AF29" s="240">
        <v>956.79655665999996</v>
      </c>
      <c r="AG29" s="240">
        <v>955.95515330000001</v>
      </c>
      <c r="AH29" s="240">
        <v>958.05364310000004</v>
      </c>
      <c r="AI29" s="240">
        <v>960.92008482999995</v>
      </c>
      <c r="AJ29" s="240">
        <v>967.16961246000005</v>
      </c>
      <c r="AK29" s="240">
        <v>969.61060754000005</v>
      </c>
      <c r="AL29" s="240">
        <v>970.85820405000004</v>
      </c>
      <c r="AM29" s="240">
        <v>969.02936846</v>
      </c>
      <c r="AN29" s="240">
        <v>969.30244299000003</v>
      </c>
      <c r="AO29" s="240">
        <v>969.79439411999999</v>
      </c>
      <c r="AP29" s="240">
        <v>969.28059504999999</v>
      </c>
      <c r="AQ29" s="240">
        <v>971.12876943000003</v>
      </c>
      <c r="AR29" s="240">
        <v>974.11429047000001</v>
      </c>
      <c r="AS29" s="240">
        <v>980.18481753000003</v>
      </c>
      <c r="AT29" s="240">
        <v>983.98428737999996</v>
      </c>
      <c r="AU29" s="240">
        <v>987.46035938</v>
      </c>
      <c r="AV29" s="240">
        <v>990.69559566999999</v>
      </c>
      <c r="AW29" s="240">
        <v>993.46295033000001</v>
      </c>
      <c r="AX29" s="240">
        <v>995.84498552000002</v>
      </c>
      <c r="AY29" s="240">
        <v>997.26269415000002</v>
      </c>
      <c r="AZ29" s="333">
        <v>999.30830000000003</v>
      </c>
      <c r="BA29" s="333">
        <v>1001.403</v>
      </c>
      <c r="BB29" s="333">
        <v>1003.701</v>
      </c>
      <c r="BC29" s="333">
        <v>1005.778</v>
      </c>
      <c r="BD29" s="333">
        <v>1007.787</v>
      </c>
      <c r="BE29" s="333">
        <v>1009.472</v>
      </c>
      <c r="BF29" s="333">
        <v>1011.5410000000001</v>
      </c>
      <c r="BG29" s="333">
        <v>1013.735</v>
      </c>
      <c r="BH29" s="333">
        <v>1016.0890000000001</v>
      </c>
      <c r="BI29" s="333">
        <v>1018.51</v>
      </c>
      <c r="BJ29" s="333">
        <v>1021.03</v>
      </c>
      <c r="BK29" s="333">
        <v>1023.753</v>
      </c>
      <c r="BL29" s="333">
        <v>1026.3989999999999</v>
      </c>
      <c r="BM29" s="333">
        <v>1029.069</v>
      </c>
      <c r="BN29" s="333">
        <v>1031.894</v>
      </c>
      <c r="BO29" s="333">
        <v>1034.5129999999999</v>
      </c>
      <c r="BP29" s="333">
        <v>1037.059</v>
      </c>
      <c r="BQ29" s="333">
        <v>1039.4169999999999</v>
      </c>
      <c r="BR29" s="333">
        <v>1041.8979999999999</v>
      </c>
      <c r="BS29" s="333">
        <v>1044.3889999999999</v>
      </c>
      <c r="BT29" s="333">
        <v>1046.8900000000001</v>
      </c>
      <c r="BU29" s="333">
        <v>1049.402</v>
      </c>
      <c r="BV29" s="333">
        <v>1051.924</v>
      </c>
    </row>
    <row r="30" spans="1:74" ht="11.1" customHeight="1" x14ac:dyDescent="0.2">
      <c r="A30" s="148" t="s">
        <v>934</v>
      </c>
      <c r="B30" s="210" t="s">
        <v>592</v>
      </c>
      <c r="C30" s="240">
        <v>2448.8738973</v>
      </c>
      <c r="D30" s="240">
        <v>2453.8600127999998</v>
      </c>
      <c r="E30" s="240">
        <v>2459.0782518999999</v>
      </c>
      <c r="F30" s="240">
        <v>2466.7086067999999</v>
      </c>
      <c r="G30" s="240">
        <v>2470.7560990000002</v>
      </c>
      <c r="H30" s="240">
        <v>2473.4007204999998</v>
      </c>
      <c r="I30" s="240">
        <v>2464.6327772</v>
      </c>
      <c r="J30" s="240">
        <v>2471.9789283999999</v>
      </c>
      <c r="K30" s="240">
        <v>2485.4294798000001</v>
      </c>
      <c r="L30" s="240">
        <v>2534.7999807000001</v>
      </c>
      <c r="M30" s="240">
        <v>2538.0976704999998</v>
      </c>
      <c r="N30" s="240">
        <v>2525.1380984000002</v>
      </c>
      <c r="O30" s="240">
        <v>2458.8081742999998</v>
      </c>
      <c r="P30" s="240">
        <v>2441.1688960000001</v>
      </c>
      <c r="Q30" s="240">
        <v>2435.1071734000002</v>
      </c>
      <c r="R30" s="240">
        <v>2457.5692573000001</v>
      </c>
      <c r="S30" s="240">
        <v>2461.9529579</v>
      </c>
      <c r="T30" s="240">
        <v>2465.2045260999998</v>
      </c>
      <c r="U30" s="240">
        <v>2465.5404617999998</v>
      </c>
      <c r="V30" s="240">
        <v>2467.8653900999998</v>
      </c>
      <c r="W30" s="240">
        <v>2470.3958112</v>
      </c>
      <c r="X30" s="240">
        <v>2470.4410456000001</v>
      </c>
      <c r="Y30" s="240">
        <v>2475.4004613000002</v>
      </c>
      <c r="Z30" s="240">
        <v>2482.5833788999998</v>
      </c>
      <c r="AA30" s="240">
        <v>2496.0509753000001</v>
      </c>
      <c r="AB30" s="240">
        <v>2504.6350143999998</v>
      </c>
      <c r="AC30" s="240">
        <v>2512.3966730000002</v>
      </c>
      <c r="AD30" s="240">
        <v>2518.3523823999999</v>
      </c>
      <c r="AE30" s="240">
        <v>2525.2069563</v>
      </c>
      <c r="AF30" s="240">
        <v>2531.9768260000001</v>
      </c>
      <c r="AG30" s="240">
        <v>2536.5650755000001</v>
      </c>
      <c r="AH30" s="240">
        <v>2544.7382241</v>
      </c>
      <c r="AI30" s="240">
        <v>2554.3993556</v>
      </c>
      <c r="AJ30" s="240">
        <v>2566.1538836</v>
      </c>
      <c r="AK30" s="240">
        <v>2578.3369207999999</v>
      </c>
      <c r="AL30" s="240">
        <v>2591.5538808000001</v>
      </c>
      <c r="AM30" s="240">
        <v>2610.0518548999999</v>
      </c>
      <c r="AN30" s="240">
        <v>2622.1513417000001</v>
      </c>
      <c r="AO30" s="240">
        <v>2632.0994328000002</v>
      </c>
      <c r="AP30" s="240">
        <v>2637.1081914000001</v>
      </c>
      <c r="AQ30" s="240">
        <v>2644.8444433999998</v>
      </c>
      <c r="AR30" s="240">
        <v>2652.5202522</v>
      </c>
      <c r="AS30" s="240">
        <v>2659.2260003000001</v>
      </c>
      <c r="AT30" s="240">
        <v>2667.4631356999998</v>
      </c>
      <c r="AU30" s="240">
        <v>2676.3220411000002</v>
      </c>
      <c r="AV30" s="240">
        <v>2687.7296412000001</v>
      </c>
      <c r="AW30" s="240">
        <v>2696.3868926</v>
      </c>
      <c r="AX30" s="240">
        <v>2704.2207202</v>
      </c>
      <c r="AY30" s="240">
        <v>2710.2170646999998</v>
      </c>
      <c r="AZ30" s="333">
        <v>2717.165</v>
      </c>
      <c r="BA30" s="333">
        <v>2724.049</v>
      </c>
      <c r="BB30" s="333">
        <v>2730.2330000000002</v>
      </c>
      <c r="BC30" s="333">
        <v>2737.47</v>
      </c>
      <c r="BD30" s="333">
        <v>2745.123</v>
      </c>
      <c r="BE30" s="333">
        <v>2753.768</v>
      </c>
      <c r="BF30" s="333">
        <v>2761.82</v>
      </c>
      <c r="BG30" s="333">
        <v>2769.8560000000002</v>
      </c>
      <c r="BH30" s="333">
        <v>2777.6060000000002</v>
      </c>
      <c r="BI30" s="333">
        <v>2785.81</v>
      </c>
      <c r="BJ30" s="333">
        <v>2794.1990000000001</v>
      </c>
      <c r="BK30" s="333">
        <v>2802.7689999999998</v>
      </c>
      <c r="BL30" s="333">
        <v>2811.5320000000002</v>
      </c>
      <c r="BM30" s="333">
        <v>2820.4830000000002</v>
      </c>
      <c r="BN30" s="333">
        <v>2830.1170000000002</v>
      </c>
      <c r="BO30" s="333">
        <v>2839.076</v>
      </c>
      <c r="BP30" s="333">
        <v>2847.8530000000001</v>
      </c>
      <c r="BQ30" s="333">
        <v>2856.8020000000001</v>
      </c>
      <c r="BR30" s="333">
        <v>2864.95</v>
      </c>
      <c r="BS30" s="333">
        <v>2872.65</v>
      </c>
      <c r="BT30" s="333">
        <v>2879.904</v>
      </c>
      <c r="BU30" s="333">
        <v>2886.7109999999998</v>
      </c>
      <c r="BV30" s="333">
        <v>2893.07</v>
      </c>
    </row>
    <row r="31" spans="1:74" ht="11.1" customHeight="1" x14ac:dyDescent="0.2">
      <c r="A31" s="148" t="s">
        <v>935</v>
      </c>
      <c r="B31" s="210" t="s">
        <v>593</v>
      </c>
      <c r="C31" s="240">
        <v>716.65881958</v>
      </c>
      <c r="D31" s="240">
        <v>718.60498146999998</v>
      </c>
      <c r="E31" s="240">
        <v>720.36767612999995</v>
      </c>
      <c r="F31" s="240">
        <v>722.85568063000005</v>
      </c>
      <c r="G31" s="240">
        <v>723.56985798999995</v>
      </c>
      <c r="H31" s="240">
        <v>723.41898529000002</v>
      </c>
      <c r="I31" s="240">
        <v>719.05191558000001</v>
      </c>
      <c r="J31" s="240">
        <v>719.68430297999998</v>
      </c>
      <c r="K31" s="240">
        <v>721.96500054000001</v>
      </c>
      <c r="L31" s="240">
        <v>731.95059177999997</v>
      </c>
      <c r="M31" s="240">
        <v>732.98547201999997</v>
      </c>
      <c r="N31" s="240">
        <v>731.12622478000003</v>
      </c>
      <c r="O31" s="240">
        <v>720.12868204999995</v>
      </c>
      <c r="P31" s="240">
        <v>717.16430586000001</v>
      </c>
      <c r="Q31" s="240">
        <v>715.98892819000002</v>
      </c>
      <c r="R31" s="240">
        <v>718.62662540999997</v>
      </c>
      <c r="S31" s="240">
        <v>719.51118754000004</v>
      </c>
      <c r="T31" s="240">
        <v>720.66669092999996</v>
      </c>
      <c r="U31" s="240">
        <v>723.35369191999996</v>
      </c>
      <c r="V31" s="240">
        <v>724.10566057999995</v>
      </c>
      <c r="W31" s="240">
        <v>724.18315325000003</v>
      </c>
      <c r="X31" s="240">
        <v>721.40442736</v>
      </c>
      <c r="Y31" s="240">
        <v>721.76927498999999</v>
      </c>
      <c r="Z31" s="240">
        <v>723.09595356</v>
      </c>
      <c r="AA31" s="240">
        <v>726.81452339999998</v>
      </c>
      <c r="AB31" s="240">
        <v>728.99231860999998</v>
      </c>
      <c r="AC31" s="240">
        <v>731.05939951000005</v>
      </c>
      <c r="AD31" s="240">
        <v>733.13176860999999</v>
      </c>
      <c r="AE31" s="240">
        <v>734.89041901999997</v>
      </c>
      <c r="AF31" s="240">
        <v>736.45135325000001</v>
      </c>
      <c r="AG31" s="240">
        <v>736.70844884999997</v>
      </c>
      <c r="AH31" s="240">
        <v>738.70354254999995</v>
      </c>
      <c r="AI31" s="240">
        <v>741.33051191000004</v>
      </c>
      <c r="AJ31" s="240">
        <v>745.38881432999995</v>
      </c>
      <c r="AK31" s="240">
        <v>748.67994194000005</v>
      </c>
      <c r="AL31" s="240">
        <v>752.00335213000005</v>
      </c>
      <c r="AM31" s="240">
        <v>756.06007385999999</v>
      </c>
      <c r="AN31" s="240">
        <v>758.92227753999998</v>
      </c>
      <c r="AO31" s="240">
        <v>761.29099211000005</v>
      </c>
      <c r="AP31" s="240">
        <v>762.46060595999995</v>
      </c>
      <c r="AQ31" s="240">
        <v>764.37155101999997</v>
      </c>
      <c r="AR31" s="240">
        <v>766.31821568999999</v>
      </c>
      <c r="AS31" s="240">
        <v>768.29655190999995</v>
      </c>
      <c r="AT31" s="240">
        <v>770.31769180000003</v>
      </c>
      <c r="AU31" s="240">
        <v>772.37758731999998</v>
      </c>
      <c r="AV31" s="240">
        <v>774.75053142000002</v>
      </c>
      <c r="AW31" s="240">
        <v>776.68221847999996</v>
      </c>
      <c r="AX31" s="240">
        <v>778.44694145000005</v>
      </c>
      <c r="AY31" s="240">
        <v>779.85239242</v>
      </c>
      <c r="AZ31" s="333">
        <v>781.42740000000003</v>
      </c>
      <c r="BA31" s="333">
        <v>782.97969999999998</v>
      </c>
      <c r="BB31" s="333">
        <v>784.33429999999998</v>
      </c>
      <c r="BC31" s="333">
        <v>785.97230000000002</v>
      </c>
      <c r="BD31" s="333">
        <v>787.71889999999996</v>
      </c>
      <c r="BE31" s="333">
        <v>789.69439999999997</v>
      </c>
      <c r="BF31" s="333">
        <v>791.56780000000003</v>
      </c>
      <c r="BG31" s="333">
        <v>793.45939999999996</v>
      </c>
      <c r="BH31" s="333">
        <v>795.29420000000005</v>
      </c>
      <c r="BI31" s="333">
        <v>797.27880000000005</v>
      </c>
      <c r="BJ31" s="333">
        <v>799.33820000000003</v>
      </c>
      <c r="BK31" s="333">
        <v>801.48889999999994</v>
      </c>
      <c r="BL31" s="333">
        <v>803.68510000000003</v>
      </c>
      <c r="BM31" s="333">
        <v>805.9434</v>
      </c>
      <c r="BN31" s="333">
        <v>808.43769999999995</v>
      </c>
      <c r="BO31" s="333">
        <v>810.68979999999999</v>
      </c>
      <c r="BP31" s="333">
        <v>812.87369999999999</v>
      </c>
      <c r="BQ31" s="333">
        <v>815.09659999999997</v>
      </c>
      <c r="BR31" s="333">
        <v>817.06349999999998</v>
      </c>
      <c r="BS31" s="333">
        <v>818.88160000000005</v>
      </c>
      <c r="BT31" s="333">
        <v>820.55100000000004</v>
      </c>
      <c r="BU31" s="333">
        <v>822.07169999999996</v>
      </c>
      <c r="BV31" s="333">
        <v>823.44359999999995</v>
      </c>
    </row>
    <row r="32" spans="1:74" ht="11.1" customHeight="1" x14ac:dyDescent="0.2">
      <c r="A32" s="148" t="s">
        <v>936</v>
      </c>
      <c r="B32" s="210" t="s">
        <v>594</v>
      </c>
      <c r="C32" s="240">
        <v>1554.1580099</v>
      </c>
      <c r="D32" s="240">
        <v>1563.8053047000001</v>
      </c>
      <c r="E32" s="240">
        <v>1570.9164043000001</v>
      </c>
      <c r="F32" s="240">
        <v>1573.9138908</v>
      </c>
      <c r="G32" s="240">
        <v>1577.1356628999999</v>
      </c>
      <c r="H32" s="240">
        <v>1579.0043031</v>
      </c>
      <c r="I32" s="240">
        <v>1571.2592451</v>
      </c>
      <c r="J32" s="240">
        <v>1576.6170459</v>
      </c>
      <c r="K32" s="240">
        <v>1586.8171393</v>
      </c>
      <c r="L32" s="240">
        <v>1621.9426154</v>
      </c>
      <c r="M32" s="240">
        <v>1626.7649767</v>
      </c>
      <c r="N32" s="240">
        <v>1621.3673131999999</v>
      </c>
      <c r="O32" s="240">
        <v>1583.1658749999999</v>
      </c>
      <c r="P32" s="240">
        <v>1574.2659742999999</v>
      </c>
      <c r="Q32" s="240">
        <v>1572.0838610999999</v>
      </c>
      <c r="R32" s="240">
        <v>1586.4383680999999</v>
      </c>
      <c r="S32" s="240">
        <v>1590.3277055000001</v>
      </c>
      <c r="T32" s="240">
        <v>1593.5707061000001</v>
      </c>
      <c r="U32" s="240">
        <v>1596.0131673999999</v>
      </c>
      <c r="V32" s="240">
        <v>1598.0791459</v>
      </c>
      <c r="W32" s="240">
        <v>1599.6144391</v>
      </c>
      <c r="X32" s="240">
        <v>1596.3210942999999</v>
      </c>
      <c r="Y32" s="240">
        <v>1600.0184818</v>
      </c>
      <c r="Z32" s="240">
        <v>1606.4086485</v>
      </c>
      <c r="AA32" s="240">
        <v>1620.8654567999999</v>
      </c>
      <c r="AB32" s="240">
        <v>1628.6107857</v>
      </c>
      <c r="AC32" s="240">
        <v>1635.0184975</v>
      </c>
      <c r="AD32" s="240">
        <v>1637.9845815000001</v>
      </c>
      <c r="AE32" s="240">
        <v>1643.2950668000001</v>
      </c>
      <c r="AF32" s="240">
        <v>1648.8459428000001</v>
      </c>
      <c r="AG32" s="240">
        <v>1654.1011874999999</v>
      </c>
      <c r="AH32" s="240">
        <v>1660.5348617</v>
      </c>
      <c r="AI32" s="240">
        <v>1667.6109432000001</v>
      </c>
      <c r="AJ32" s="240">
        <v>1675.7269683</v>
      </c>
      <c r="AK32" s="240">
        <v>1683.7897125</v>
      </c>
      <c r="AL32" s="240">
        <v>1692.1967119999999</v>
      </c>
      <c r="AM32" s="240">
        <v>1706.1063337000001</v>
      </c>
      <c r="AN32" s="240">
        <v>1711.3330685999999</v>
      </c>
      <c r="AO32" s="240">
        <v>1713.0352836</v>
      </c>
      <c r="AP32" s="240">
        <v>1703.7645063</v>
      </c>
      <c r="AQ32" s="240">
        <v>1704.0040358000001</v>
      </c>
      <c r="AR32" s="240">
        <v>1706.3053997</v>
      </c>
      <c r="AS32" s="240">
        <v>1713.3340545999999</v>
      </c>
      <c r="AT32" s="240">
        <v>1717.7599948</v>
      </c>
      <c r="AU32" s="240">
        <v>1722.248677</v>
      </c>
      <c r="AV32" s="240">
        <v>1727.5223116</v>
      </c>
      <c r="AW32" s="240">
        <v>1731.59482</v>
      </c>
      <c r="AX32" s="240">
        <v>1735.1884126</v>
      </c>
      <c r="AY32" s="240">
        <v>1737.4762748999999</v>
      </c>
      <c r="AZ32" s="333">
        <v>1740.732</v>
      </c>
      <c r="BA32" s="333">
        <v>1744.1289999999999</v>
      </c>
      <c r="BB32" s="333">
        <v>1747.2919999999999</v>
      </c>
      <c r="BC32" s="333">
        <v>1751.2529999999999</v>
      </c>
      <c r="BD32" s="333">
        <v>1755.6369999999999</v>
      </c>
      <c r="BE32" s="333">
        <v>1760.72</v>
      </c>
      <c r="BF32" s="333">
        <v>1765.741</v>
      </c>
      <c r="BG32" s="333">
        <v>1770.9770000000001</v>
      </c>
      <c r="BH32" s="333">
        <v>1776.5429999999999</v>
      </c>
      <c r="BI32" s="333">
        <v>1782.1220000000001</v>
      </c>
      <c r="BJ32" s="333">
        <v>1787.829</v>
      </c>
      <c r="BK32" s="333">
        <v>1793.423</v>
      </c>
      <c r="BL32" s="333">
        <v>1799.568</v>
      </c>
      <c r="BM32" s="333">
        <v>1806.0219999999999</v>
      </c>
      <c r="BN32" s="333">
        <v>1813.4829999999999</v>
      </c>
      <c r="BO32" s="333">
        <v>1820.0319999999999</v>
      </c>
      <c r="BP32" s="333">
        <v>1826.3679999999999</v>
      </c>
      <c r="BQ32" s="333">
        <v>1832.5889999999999</v>
      </c>
      <c r="BR32" s="333">
        <v>1838.423</v>
      </c>
      <c r="BS32" s="333">
        <v>1843.9680000000001</v>
      </c>
      <c r="BT32" s="333">
        <v>1849.2249999999999</v>
      </c>
      <c r="BU32" s="333">
        <v>1854.194</v>
      </c>
      <c r="BV32" s="333">
        <v>1858.875</v>
      </c>
    </row>
    <row r="33" spans="1:74" s="163" customFormat="1" ht="11.1" customHeight="1" x14ac:dyDescent="0.2">
      <c r="A33" s="148" t="s">
        <v>937</v>
      </c>
      <c r="B33" s="210" t="s">
        <v>595</v>
      </c>
      <c r="C33" s="240">
        <v>841.69165836000002</v>
      </c>
      <c r="D33" s="240">
        <v>845.02497858000004</v>
      </c>
      <c r="E33" s="240">
        <v>848.29328239999995</v>
      </c>
      <c r="F33" s="240">
        <v>852.85817759999998</v>
      </c>
      <c r="G33" s="240">
        <v>854.97524275000001</v>
      </c>
      <c r="H33" s="240">
        <v>856.00608564000004</v>
      </c>
      <c r="I33" s="240">
        <v>850.55164601000001</v>
      </c>
      <c r="J33" s="240">
        <v>853.45933960000002</v>
      </c>
      <c r="K33" s="240">
        <v>859.33010615000001</v>
      </c>
      <c r="L33" s="240">
        <v>880.55507181999997</v>
      </c>
      <c r="M33" s="240">
        <v>883.05863966000004</v>
      </c>
      <c r="N33" s="240">
        <v>879.23193584000001</v>
      </c>
      <c r="O33" s="240">
        <v>854.68781210999998</v>
      </c>
      <c r="P33" s="240">
        <v>848.99092614000006</v>
      </c>
      <c r="Q33" s="240">
        <v>847.75412967</v>
      </c>
      <c r="R33" s="240">
        <v>857.72940669000002</v>
      </c>
      <c r="S33" s="240">
        <v>860.34880126999997</v>
      </c>
      <c r="T33" s="240">
        <v>862.36429738000004</v>
      </c>
      <c r="U33" s="240">
        <v>863.20464884</v>
      </c>
      <c r="V33" s="240">
        <v>864.44078264999996</v>
      </c>
      <c r="W33" s="240">
        <v>865.50145264000002</v>
      </c>
      <c r="X33" s="240">
        <v>864.44576291999999</v>
      </c>
      <c r="Y33" s="240">
        <v>866.61117717000002</v>
      </c>
      <c r="Z33" s="240">
        <v>870.05679951000002</v>
      </c>
      <c r="AA33" s="240">
        <v>877.65810509999994</v>
      </c>
      <c r="AB33" s="240">
        <v>881.50753724000003</v>
      </c>
      <c r="AC33" s="240">
        <v>884.48057110000002</v>
      </c>
      <c r="AD33" s="240">
        <v>885.32349010999997</v>
      </c>
      <c r="AE33" s="240">
        <v>887.48401480999996</v>
      </c>
      <c r="AF33" s="240">
        <v>889.70842862999996</v>
      </c>
      <c r="AG33" s="240">
        <v>890.91233213999999</v>
      </c>
      <c r="AH33" s="240">
        <v>894.07782380000003</v>
      </c>
      <c r="AI33" s="240">
        <v>898.12050418000001</v>
      </c>
      <c r="AJ33" s="240">
        <v>904.47948627999995</v>
      </c>
      <c r="AK33" s="240">
        <v>909.19720931999996</v>
      </c>
      <c r="AL33" s="240">
        <v>913.71278629000005</v>
      </c>
      <c r="AM33" s="240">
        <v>918.58048126000006</v>
      </c>
      <c r="AN33" s="240">
        <v>922.27606808999997</v>
      </c>
      <c r="AO33" s="240">
        <v>925.35381084000005</v>
      </c>
      <c r="AP33" s="240">
        <v>926.77814469999998</v>
      </c>
      <c r="AQ33" s="240">
        <v>929.39687286000003</v>
      </c>
      <c r="AR33" s="240">
        <v>932.17443053</v>
      </c>
      <c r="AS33" s="240">
        <v>935.15632641000002</v>
      </c>
      <c r="AT33" s="240">
        <v>938.21741155999996</v>
      </c>
      <c r="AU33" s="240">
        <v>941.40319467999996</v>
      </c>
      <c r="AV33" s="240">
        <v>945.26487965000001</v>
      </c>
      <c r="AW33" s="240">
        <v>948.28665579999995</v>
      </c>
      <c r="AX33" s="240">
        <v>951.01972701</v>
      </c>
      <c r="AY33" s="240">
        <v>953.06368670999996</v>
      </c>
      <c r="AZ33" s="333">
        <v>955.51969999999994</v>
      </c>
      <c r="BA33" s="333">
        <v>957.98720000000003</v>
      </c>
      <c r="BB33" s="333">
        <v>960.26490000000001</v>
      </c>
      <c r="BC33" s="333">
        <v>962.90679999999998</v>
      </c>
      <c r="BD33" s="333">
        <v>965.71140000000003</v>
      </c>
      <c r="BE33" s="333">
        <v>968.87270000000001</v>
      </c>
      <c r="BF33" s="333">
        <v>971.85720000000003</v>
      </c>
      <c r="BG33" s="333">
        <v>974.85879999999997</v>
      </c>
      <c r="BH33" s="333">
        <v>977.73540000000003</v>
      </c>
      <c r="BI33" s="333">
        <v>980.87819999999999</v>
      </c>
      <c r="BJ33" s="333">
        <v>984.14480000000003</v>
      </c>
      <c r="BK33" s="333">
        <v>987.57150000000001</v>
      </c>
      <c r="BL33" s="333">
        <v>991.05889999999999</v>
      </c>
      <c r="BM33" s="333">
        <v>994.6431</v>
      </c>
      <c r="BN33" s="333">
        <v>998.59460000000001</v>
      </c>
      <c r="BO33" s="333">
        <v>1002.17</v>
      </c>
      <c r="BP33" s="333">
        <v>1005.639</v>
      </c>
      <c r="BQ33" s="333">
        <v>1009.037</v>
      </c>
      <c r="BR33" s="333">
        <v>1012.268</v>
      </c>
      <c r="BS33" s="333">
        <v>1015.367</v>
      </c>
      <c r="BT33" s="333">
        <v>1018.3339999999999</v>
      </c>
      <c r="BU33" s="333">
        <v>1021.168</v>
      </c>
      <c r="BV33" s="333">
        <v>1023.871</v>
      </c>
    </row>
    <row r="34" spans="1:74" s="163" customFormat="1" ht="11.1" customHeight="1" x14ac:dyDescent="0.2">
      <c r="A34" s="148" t="s">
        <v>938</v>
      </c>
      <c r="B34" s="210" t="s">
        <v>596</v>
      </c>
      <c r="C34" s="240">
        <v>1990.8233052</v>
      </c>
      <c r="D34" s="240">
        <v>2004.7260687999999</v>
      </c>
      <c r="E34" s="240">
        <v>2014.9084195</v>
      </c>
      <c r="F34" s="240">
        <v>2018.0230101</v>
      </c>
      <c r="G34" s="240">
        <v>2023.2750449</v>
      </c>
      <c r="H34" s="240">
        <v>2027.3171769999999</v>
      </c>
      <c r="I34" s="240">
        <v>2018.0532281000001</v>
      </c>
      <c r="J34" s="240">
        <v>2028.7476882000001</v>
      </c>
      <c r="K34" s="240">
        <v>2047.3043792000001</v>
      </c>
      <c r="L34" s="240">
        <v>2108.7312187000002</v>
      </c>
      <c r="M34" s="240">
        <v>2116.7564330999999</v>
      </c>
      <c r="N34" s="240">
        <v>2106.3879400999999</v>
      </c>
      <c r="O34" s="240">
        <v>2035.7778314</v>
      </c>
      <c r="P34" s="240">
        <v>2020.0078547000001</v>
      </c>
      <c r="Q34" s="240">
        <v>2017.2301015999999</v>
      </c>
      <c r="R34" s="240">
        <v>2046.9853155999999</v>
      </c>
      <c r="S34" s="240">
        <v>2055.5364522999998</v>
      </c>
      <c r="T34" s="240">
        <v>2062.4242552000001</v>
      </c>
      <c r="U34" s="240">
        <v>2065.4425274999999</v>
      </c>
      <c r="V34" s="240">
        <v>2070.6583102</v>
      </c>
      <c r="W34" s="240">
        <v>2075.8654065999999</v>
      </c>
      <c r="X34" s="240">
        <v>2080.4473960999999</v>
      </c>
      <c r="Y34" s="240">
        <v>2086.0994351999998</v>
      </c>
      <c r="Z34" s="240">
        <v>2092.2051035</v>
      </c>
      <c r="AA34" s="240">
        <v>2099.9821249000001</v>
      </c>
      <c r="AB34" s="240">
        <v>2106.0817582</v>
      </c>
      <c r="AC34" s="240">
        <v>2111.7217276000001</v>
      </c>
      <c r="AD34" s="240">
        <v>2115.1028803999998</v>
      </c>
      <c r="AE34" s="240">
        <v>2121.1728862</v>
      </c>
      <c r="AF34" s="240">
        <v>2128.1325925000001</v>
      </c>
      <c r="AG34" s="240">
        <v>2136.6782883000001</v>
      </c>
      <c r="AH34" s="240">
        <v>2144.8951787000001</v>
      </c>
      <c r="AI34" s="240">
        <v>2153.4795527000001</v>
      </c>
      <c r="AJ34" s="240">
        <v>2159.8799751000001</v>
      </c>
      <c r="AK34" s="240">
        <v>2171.1128927999998</v>
      </c>
      <c r="AL34" s="240">
        <v>2184.6268706000001</v>
      </c>
      <c r="AM34" s="240">
        <v>2205.5276600000002</v>
      </c>
      <c r="AN34" s="240">
        <v>2219.7744444999998</v>
      </c>
      <c r="AO34" s="240">
        <v>2232.4729754</v>
      </c>
      <c r="AP34" s="240">
        <v>2243.1726847</v>
      </c>
      <c r="AQ34" s="240">
        <v>2253.1126347999998</v>
      </c>
      <c r="AR34" s="240">
        <v>2261.8422575</v>
      </c>
      <c r="AS34" s="240">
        <v>2268.7190630999999</v>
      </c>
      <c r="AT34" s="240">
        <v>2275.5098982</v>
      </c>
      <c r="AU34" s="240">
        <v>2281.5722731999999</v>
      </c>
      <c r="AV34" s="240">
        <v>2285.5258898000002</v>
      </c>
      <c r="AW34" s="240">
        <v>2291.1665681999998</v>
      </c>
      <c r="AX34" s="240">
        <v>2297.1140101999999</v>
      </c>
      <c r="AY34" s="240">
        <v>2304.2234539000001</v>
      </c>
      <c r="AZ34" s="333">
        <v>2310.143</v>
      </c>
      <c r="BA34" s="333">
        <v>2315.7280000000001</v>
      </c>
      <c r="BB34" s="333">
        <v>2319.9789999999998</v>
      </c>
      <c r="BC34" s="333">
        <v>2325.6439999999998</v>
      </c>
      <c r="BD34" s="333">
        <v>2331.723</v>
      </c>
      <c r="BE34" s="333">
        <v>2338.7220000000002</v>
      </c>
      <c r="BF34" s="333">
        <v>2345.25</v>
      </c>
      <c r="BG34" s="333">
        <v>2351.8130000000001</v>
      </c>
      <c r="BH34" s="333">
        <v>2358.2420000000002</v>
      </c>
      <c r="BI34" s="333">
        <v>2365.002</v>
      </c>
      <c r="BJ34" s="333">
        <v>2371.922</v>
      </c>
      <c r="BK34" s="333">
        <v>2379.0129999999999</v>
      </c>
      <c r="BL34" s="333">
        <v>2386.25</v>
      </c>
      <c r="BM34" s="333">
        <v>2393.643</v>
      </c>
      <c r="BN34" s="333">
        <v>2401.5320000000002</v>
      </c>
      <c r="BO34" s="333">
        <v>2408.98</v>
      </c>
      <c r="BP34" s="333">
        <v>2416.328</v>
      </c>
      <c r="BQ34" s="333">
        <v>2423.7800000000002</v>
      </c>
      <c r="BR34" s="333">
        <v>2430.7750000000001</v>
      </c>
      <c r="BS34" s="333">
        <v>2437.5149999999999</v>
      </c>
      <c r="BT34" s="333">
        <v>2444.002</v>
      </c>
      <c r="BU34" s="333">
        <v>2450.2359999999999</v>
      </c>
      <c r="BV34" s="333">
        <v>2456.2150000000001</v>
      </c>
    </row>
    <row r="35" spans="1:74" s="163" customFormat="1" ht="11.1" customHeight="1" x14ac:dyDescent="0.2">
      <c r="A35" s="148"/>
      <c r="B35" s="168" t="s">
        <v>40</v>
      </c>
      <c r="C35" s="247"/>
      <c r="D35" s="247"/>
      <c r="E35" s="247"/>
      <c r="F35" s="247"/>
      <c r="G35" s="247"/>
      <c r="H35" s="247"/>
      <c r="I35" s="247"/>
      <c r="J35" s="247"/>
      <c r="K35" s="247"/>
      <c r="L35" s="247"/>
      <c r="M35" s="247"/>
      <c r="N35" s="247"/>
      <c r="O35" s="247"/>
      <c r="P35" s="247"/>
      <c r="Q35" s="247"/>
      <c r="R35" s="247"/>
      <c r="S35" s="247"/>
      <c r="T35" s="247"/>
      <c r="U35" s="247"/>
      <c r="V35" s="247"/>
      <c r="W35" s="247"/>
      <c r="X35" s="247"/>
      <c r="Y35" s="247"/>
      <c r="Z35" s="247"/>
      <c r="AA35" s="247"/>
      <c r="AB35" s="247"/>
      <c r="AC35" s="247"/>
      <c r="AD35" s="247"/>
      <c r="AE35" s="247"/>
      <c r="AF35" s="247"/>
      <c r="AG35" s="247"/>
      <c r="AH35" s="247"/>
      <c r="AI35" s="247"/>
      <c r="AJ35" s="247"/>
      <c r="AK35" s="247"/>
      <c r="AL35" s="247"/>
      <c r="AM35" s="247"/>
      <c r="AN35" s="247"/>
      <c r="AO35" s="247"/>
      <c r="AP35" s="247"/>
      <c r="AQ35" s="247"/>
      <c r="AR35" s="247"/>
      <c r="AS35" s="247"/>
      <c r="AT35" s="247"/>
      <c r="AU35" s="247"/>
      <c r="AV35" s="247"/>
      <c r="AW35" s="247"/>
      <c r="AX35" s="247"/>
      <c r="AY35" s="247"/>
      <c r="AZ35" s="348"/>
      <c r="BA35" s="348"/>
      <c r="BB35" s="348"/>
      <c r="BC35" s="348"/>
      <c r="BD35" s="348"/>
      <c r="BE35" s="348"/>
      <c r="BF35" s="348"/>
      <c r="BG35" s="348"/>
      <c r="BH35" s="348"/>
      <c r="BI35" s="348"/>
      <c r="BJ35" s="348"/>
      <c r="BK35" s="348"/>
      <c r="BL35" s="348"/>
      <c r="BM35" s="348"/>
      <c r="BN35" s="348"/>
      <c r="BO35" s="348"/>
      <c r="BP35" s="348"/>
      <c r="BQ35" s="348"/>
      <c r="BR35" s="348"/>
      <c r="BS35" s="348"/>
      <c r="BT35" s="348"/>
      <c r="BU35" s="348"/>
      <c r="BV35" s="348"/>
    </row>
    <row r="36" spans="1:74" s="163" customFormat="1" ht="11.1" customHeight="1" x14ac:dyDescent="0.2">
      <c r="A36" s="148" t="s">
        <v>939</v>
      </c>
      <c r="B36" s="210" t="s">
        <v>589</v>
      </c>
      <c r="C36" s="240">
        <v>5739.8287087999997</v>
      </c>
      <c r="D36" s="240">
        <v>5740.8368529999998</v>
      </c>
      <c r="E36" s="240">
        <v>5741.6768567999998</v>
      </c>
      <c r="F36" s="240">
        <v>5742.3681699999997</v>
      </c>
      <c r="G36" s="240">
        <v>5743.1557309999998</v>
      </c>
      <c r="H36" s="240">
        <v>5744.3408502000002</v>
      </c>
      <c r="I36" s="240">
        <v>5746.1315385999997</v>
      </c>
      <c r="J36" s="240">
        <v>5748.3626088000001</v>
      </c>
      <c r="K36" s="240">
        <v>5750.7755739000004</v>
      </c>
      <c r="L36" s="240">
        <v>5753.1979801999996</v>
      </c>
      <c r="M36" s="240">
        <v>5755.8015075000003</v>
      </c>
      <c r="N36" s="240">
        <v>5758.8438687999997</v>
      </c>
      <c r="O36" s="240">
        <v>5762.3799320999997</v>
      </c>
      <c r="P36" s="240">
        <v>5765.6531857</v>
      </c>
      <c r="Q36" s="240">
        <v>5767.7042729000004</v>
      </c>
      <c r="R36" s="240">
        <v>5767.9639348000001</v>
      </c>
      <c r="S36" s="240">
        <v>5767.4233040999998</v>
      </c>
      <c r="T36" s="240">
        <v>5767.4636111999998</v>
      </c>
      <c r="U36" s="240">
        <v>5769.1034006999998</v>
      </c>
      <c r="V36" s="240">
        <v>5771.9104739000004</v>
      </c>
      <c r="W36" s="240">
        <v>5775.0899459000002</v>
      </c>
      <c r="X36" s="240">
        <v>5777.9876866000004</v>
      </c>
      <c r="Y36" s="240">
        <v>5780.5125844000004</v>
      </c>
      <c r="Z36" s="240">
        <v>5782.7142823000004</v>
      </c>
      <c r="AA36" s="240">
        <v>5784.7335040999997</v>
      </c>
      <c r="AB36" s="240">
        <v>5787.0752968999996</v>
      </c>
      <c r="AC36" s="240">
        <v>5790.3357882999999</v>
      </c>
      <c r="AD36" s="240">
        <v>5794.8460937999998</v>
      </c>
      <c r="AE36" s="240">
        <v>5799.8772791000001</v>
      </c>
      <c r="AF36" s="240">
        <v>5804.4353977000001</v>
      </c>
      <c r="AG36" s="240">
        <v>5807.7984779999997</v>
      </c>
      <c r="AH36" s="240">
        <v>5810.3324486000001</v>
      </c>
      <c r="AI36" s="240">
        <v>5812.6752133</v>
      </c>
      <c r="AJ36" s="240">
        <v>5815.3376532000002</v>
      </c>
      <c r="AK36" s="240">
        <v>5818.3225589000003</v>
      </c>
      <c r="AL36" s="240">
        <v>5821.5056985000001</v>
      </c>
      <c r="AM36" s="240">
        <v>5824.7635585999997</v>
      </c>
      <c r="AN36" s="240">
        <v>5827.9755007000003</v>
      </c>
      <c r="AO36" s="240">
        <v>5831.0216045999996</v>
      </c>
      <c r="AP36" s="240">
        <v>5833.7983561999999</v>
      </c>
      <c r="AQ36" s="240">
        <v>5836.2678634000004</v>
      </c>
      <c r="AR36" s="240">
        <v>5838.4086399999997</v>
      </c>
      <c r="AS36" s="240">
        <v>5840.2214383999999</v>
      </c>
      <c r="AT36" s="240">
        <v>5841.7959661000004</v>
      </c>
      <c r="AU36" s="240">
        <v>5843.2441689999996</v>
      </c>
      <c r="AV36" s="240">
        <v>5844.7039531999999</v>
      </c>
      <c r="AW36" s="240">
        <v>5846.4170634000002</v>
      </c>
      <c r="AX36" s="240">
        <v>5848.6512044999999</v>
      </c>
      <c r="AY36" s="240">
        <v>5851.5535286000004</v>
      </c>
      <c r="AZ36" s="333">
        <v>5854.7889999999998</v>
      </c>
      <c r="BA36" s="333">
        <v>5857.902</v>
      </c>
      <c r="BB36" s="333">
        <v>5860.5320000000002</v>
      </c>
      <c r="BC36" s="333">
        <v>5862.6970000000001</v>
      </c>
      <c r="BD36" s="333">
        <v>5864.5129999999999</v>
      </c>
      <c r="BE36" s="333">
        <v>5866.098</v>
      </c>
      <c r="BF36" s="333">
        <v>5867.6030000000001</v>
      </c>
      <c r="BG36" s="333">
        <v>5869.1819999999998</v>
      </c>
      <c r="BH36" s="333">
        <v>5870.9549999999999</v>
      </c>
      <c r="BI36" s="333">
        <v>5872.8940000000002</v>
      </c>
      <c r="BJ36" s="333">
        <v>5874.9380000000001</v>
      </c>
      <c r="BK36" s="333">
        <v>5877.0439999999999</v>
      </c>
      <c r="BL36" s="333">
        <v>5879.2569999999996</v>
      </c>
      <c r="BM36" s="333">
        <v>5881.6409999999996</v>
      </c>
      <c r="BN36" s="333">
        <v>5884.2349999999997</v>
      </c>
      <c r="BO36" s="333">
        <v>5886.9690000000001</v>
      </c>
      <c r="BP36" s="333">
        <v>5889.7479999999996</v>
      </c>
      <c r="BQ36" s="333">
        <v>5892.5119999999997</v>
      </c>
      <c r="BR36" s="333">
        <v>5895.3469999999998</v>
      </c>
      <c r="BS36" s="333">
        <v>5898.375</v>
      </c>
      <c r="BT36" s="333">
        <v>5901.6809999999996</v>
      </c>
      <c r="BU36" s="333">
        <v>5905.1959999999999</v>
      </c>
      <c r="BV36" s="333">
        <v>5908.817</v>
      </c>
    </row>
    <row r="37" spans="1:74" s="163" customFormat="1" ht="11.1" customHeight="1" x14ac:dyDescent="0.2">
      <c r="A37" s="148" t="s">
        <v>940</v>
      </c>
      <c r="B37" s="210" t="s">
        <v>623</v>
      </c>
      <c r="C37" s="240">
        <v>15729.027201999999</v>
      </c>
      <c r="D37" s="240">
        <v>15739.522483999999</v>
      </c>
      <c r="E37" s="240">
        <v>15750.33808</v>
      </c>
      <c r="F37" s="240">
        <v>15761.440216999999</v>
      </c>
      <c r="G37" s="240">
        <v>15772.028291000001</v>
      </c>
      <c r="H37" s="240">
        <v>15781.109990000001</v>
      </c>
      <c r="I37" s="240">
        <v>15788.052249</v>
      </c>
      <c r="J37" s="240">
        <v>15793.658992000001</v>
      </c>
      <c r="K37" s="240">
        <v>15799.093392999999</v>
      </c>
      <c r="L37" s="240">
        <v>15805.354654000001</v>
      </c>
      <c r="M37" s="240">
        <v>15812.786099999999</v>
      </c>
      <c r="N37" s="240">
        <v>15821.567085000001</v>
      </c>
      <c r="O37" s="240">
        <v>15831.447964999999</v>
      </c>
      <c r="P37" s="240">
        <v>15840.463118</v>
      </c>
      <c r="Q37" s="240">
        <v>15846.217924</v>
      </c>
      <c r="R37" s="240">
        <v>15847.276727</v>
      </c>
      <c r="S37" s="240">
        <v>15846.039731999999</v>
      </c>
      <c r="T37" s="240">
        <v>15845.866107</v>
      </c>
      <c r="U37" s="240">
        <v>15849.2595</v>
      </c>
      <c r="V37" s="240">
        <v>15855.301455999999</v>
      </c>
      <c r="W37" s="240">
        <v>15862.218000999999</v>
      </c>
      <c r="X37" s="240">
        <v>15868.534861</v>
      </c>
      <c r="Y37" s="240">
        <v>15873.976576999999</v>
      </c>
      <c r="Z37" s="240">
        <v>15878.567391</v>
      </c>
      <c r="AA37" s="240">
        <v>15882.606959999999</v>
      </c>
      <c r="AB37" s="240">
        <v>15887.496588</v>
      </c>
      <c r="AC37" s="240">
        <v>15894.912989</v>
      </c>
      <c r="AD37" s="240">
        <v>15905.79031</v>
      </c>
      <c r="AE37" s="240">
        <v>15918.092413</v>
      </c>
      <c r="AF37" s="240">
        <v>15929.040591999999</v>
      </c>
      <c r="AG37" s="240">
        <v>15936.620266</v>
      </c>
      <c r="AH37" s="240">
        <v>15941.873367</v>
      </c>
      <c r="AI37" s="240">
        <v>15946.605955000001</v>
      </c>
      <c r="AJ37" s="240">
        <v>15952.247855</v>
      </c>
      <c r="AK37" s="240">
        <v>15958.723958</v>
      </c>
      <c r="AL37" s="240">
        <v>15965.582920999999</v>
      </c>
      <c r="AM37" s="240">
        <v>15972.458071999999</v>
      </c>
      <c r="AN37" s="240">
        <v>15979.321416999999</v>
      </c>
      <c r="AO37" s="240">
        <v>15986.229633000001</v>
      </c>
      <c r="AP37" s="240">
        <v>15993.137067</v>
      </c>
      <c r="AQ37" s="240">
        <v>15999.588757</v>
      </c>
      <c r="AR37" s="240">
        <v>16005.027408</v>
      </c>
      <c r="AS37" s="240">
        <v>16009.094709999999</v>
      </c>
      <c r="AT37" s="240">
        <v>16012.22827</v>
      </c>
      <c r="AU37" s="240">
        <v>16015.064676</v>
      </c>
      <c r="AV37" s="240">
        <v>16018.201912</v>
      </c>
      <c r="AW37" s="240">
        <v>16022.083545</v>
      </c>
      <c r="AX37" s="240">
        <v>16027.114536999999</v>
      </c>
      <c r="AY37" s="240">
        <v>16033.481475000001</v>
      </c>
      <c r="AZ37" s="333">
        <v>16040.5</v>
      </c>
      <c r="BA37" s="333">
        <v>16047.26</v>
      </c>
      <c r="BB37" s="333">
        <v>16053.05</v>
      </c>
      <c r="BC37" s="333">
        <v>16057.97</v>
      </c>
      <c r="BD37" s="333">
        <v>16062.29</v>
      </c>
      <c r="BE37" s="333">
        <v>16066.23</v>
      </c>
      <c r="BF37" s="333">
        <v>16069.74</v>
      </c>
      <c r="BG37" s="333">
        <v>16072.74</v>
      </c>
      <c r="BH37" s="333">
        <v>16075.21</v>
      </c>
      <c r="BI37" s="333">
        <v>16077.55</v>
      </c>
      <c r="BJ37" s="333">
        <v>16080.24</v>
      </c>
      <c r="BK37" s="333">
        <v>16083.67</v>
      </c>
      <c r="BL37" s="333">
        <v>16087.67</v>
      </c>
      <c r="BM37" s="333">
        <v>16091.99</v>
      </c>
      <c r="BN37" s="333">
        <v>16096.41</v>
      </c>
      <c r="BO37" s="333">
        <v>16101.06</v>
      </c>
      <c r="BP37" s="333">
        <v>16106.12</v>
      </c>
      <c r="BQ37" s="333">
        <v>16111.71</v>
      </c>
      <c r="BR37" s="333">
        <v>16117.66</v>
      </c>
      <c r="BS37" s="333">
        <v>16123.72</v>
      </c>
      <c r="BT37" s="333">
        <v>16129.69</v>
      </c>
      <c r="BU37" s="333">
        <v>16135.57</v>
      </c>
      <c r="BV37" s="333">
        <v>16141.4</v>
      </c>
    </row>
    <row r="38" spans="1:74" s="163" customFormat="1" ht="11.1" customHeight="1" x14ac:dyDescent="0.2">
      <c r="A38" s="148" t="s">
        <v>941</v>
      </c>
      <c r="B38" s="210" t="s">
        <v>590</v>
      </c>
      <c r="C38" s="240">
        <v>18254.642324</v>
      </c>
      <c r="D38" s="240">
        <v>18267.242866000001</v>
      </c>
      <c r="E38" s="240">
        <v>18279.295814000001</v>
      </c>
      <c r="F38" s="240">
        <v>18290.579396000001</v>
      </c>
      <c r="G38" s="240">
        <v>18302.186025999999</v>
      </c>
      <c r="H38" s="240">
        <v>18315.536660999998</v>
      </c>
      <c r="I38" s="240">
        <v>18331.623441</v>
      </c>
      <c r="J38" s="240">
        <v>18349.723236999998</v>
      </c>
      <c r="K38" s="240">
        <v>18368.684101999999</v>
      </c>
      <c r="L38" s="240">
        <v>18387.649842999999</v>
      </c>
      <c r="M38" s="240">
        <v>18406.947276999999</v>
      </c>
      <c r="N38" s="240">
        <v>18427.198979000001</v>
      </c>
      <c r="O38" s="240">
        <v>18448.601762999999</v>
      </c>
      <c r="P38" s="240">
        <v>18469.649428000001</v>
      </c>
      <c r="Q38" s="240">
        <v>18488.410011</v>
      </c>
      <c r="R38" s="240">
        <v>18503.281718999999</v>
      </c>
      <c r="S38" s="240">
        <v>18513.983411000001</v>
      </c>
      <c r="T38" s="240">
        <v>18520.564111</v>
      </c>
      <c r="U38" s="240">
        <v>18523.366611000001</v>
      </c>
      <c r="V38" s="240">
        <v>18523.908777000001</v>
      </c>
      <c r="W38" s="240">
        <v>18524.002239000001</v>
      </c>
      <c r="X38" s="240">
        <v>18525.004644000001</v>
      </c>
      <c r="Y38" s="240">
        <v>18526.457687999999</v>
      </c>
      <c r="Z38" s="240">
        <v>18527.449079000002</v>
      </c>
      <c r="AA38" s="240">
        <v>18527.524817000001</v>
      </c>
      <c r="AB38" s="240">
        <v>18528.064076999999</v>
      </c>
      <c r="AC38" s="240">
        <v>18530.904325</v>
      </c>
      <c r="AD38" s="240">
        <v>18537.271086000001</v>
      </c>
      <c r="AE38" s="240">
        <v>18545.942124000001</v>
      </c>
      <c r="AF38" s="240">
        <v>18555.083261</v>
      </c>
      <c r="AG38" s="240">
        <v>18563.222749</v>
      </c>
      <c r="AH38" s="240">
        <v>18570.338554000002</v>
      </c>
      <c r="AI38" s="240">
        <v>18576.771067999998</v>
      </c>
      <c r="AJ38" s="240">
        <v>18582.802333</v>
      </c>
      <c r="AK38" s="240">
        <v>18588.480973999998</v>
      </c>
      <c r="AL38" s="240">
        <v>18593.797265000001</v>
      </c>
      <c r="AM38" s="240">
        <v>18598.703313000002</v>
      </c>
      <c r="AN38" s="240">
        <v>18602.998573000001</v>
      </c>
      <c r="AO38" s="240">
        <v>18606.444329999998</v>
      </c>
      <c r="AP38" s="240">
        <v>18608.939511</v>
      </c>
      <c r="AQ38" s="240">
        <v>18610.933593000002</v>
      </c>
      <c r="AR38" s="240">
        <v>18613.01369</v>
      </c>
      <c r="AS38" s="240">
        <v>18615.666236000001</v>
      </c>
      <c r="AT38" s="240">
        <v>18618.974934000002</v>
      </c>
      <c r="AU38" s="240">
        <v>18622.922805999999</v>
      </c>
      <c r="AV38" s="240">
        <v>18627.531115999998</v>
      </c>
      <c r="AW38" s="240">
        <v>18632.974086999999</v>
      </c>
      <c r="AX38" s="240">
        <v>18639.464183</v>
      </c>
      <c r="AY38" s="240">
        <v>18647.047465</v>
      </c>
      <c r="AZ38" s="333">
        <v>18655.099999999999</v>
      </c>
      <c r="BA38" s="333">
        <v>18662.849999999999</v>
      </c>
      <c r="BB38" s="333">
        <v>18669.68</v>
      </c>
      <c r="BC38" s="333">
        <v>18675.740000000002</v>
      </c>
      <c r="BD38" s="333">
        <v>18681.37</v>
      </c>
      <c r="BE38" s="333">
        <v>18686.830000000002</v>
      </c>
      <c r="BF38" s="333">
        <v>18692.18</v>
      </c>
      <c r="BG38" s="333">
        <v>18697.43</v>
      </c>
      <c r="BH38" s="333">
        <v>18702.62</v>
      </c>
      <c r="BI38" s="333">
        <v>18707.95</v>
      </c>
      <c r="BJ38" s="333">
        <v>18713.64</v>
      </c>
      <c r="BK38" s="333">
        <v>18719.86</v>
      </c>
      <c r="BL38" s="333">
        <v>18726.39</v>
      </c>
      <c r="BM38" s="333">
        <v>18732.95</v>
      </c>
      <c r="BN38" s="333">
        <v>18739.34</v>
      </c>
      <c r="BO38" s="333">
        <v>18745.78</v>
      </c>
      <c r="BP38" s="333">
        <v>18752.580000000002</v>
      </c>
      <c r="BQ38" s="333">
        <v>18759.97</v>
      </c>
      <c r="BR38" s="333">
        <v>18767.810000000001</v>
      </c>
      <c r="BS38" s="333">
        <v>18775.919999999998</v>
      </c>
      <c r="BT38" s="333">
        <v>18784.11</v>
      </c>
      <c r="BU38" s="333">
        <v>18792.34</v>
      </c>
      <c r="BV38" s="333">
        <v>18800.580000000002</v>
      </c>
    </row>
    <row r="39" spans="1:74" s="163" customFormat="1" ht="11.1" customHeight="1" x14ac:dyDescent="0.2">
      <c r="A39" s="148" t="s">
        <v>942</v>
      </c>
      <c r="B39" s="210" t="s">
        <v>591</v>
      </c>
      <c r="C39" s="240">
        <v>8235.5511791000008</v>
      </c>
      <c r="D39" s="240">
        <v>8242.8051768999994</v>
      </c>
      <c r="E39" s="240">
        <v>8249.8979706999999</v>
      </c>
      <c r="F39" s="240">
        <v>8256.7445936999993</v>
      </c>
      <c r="G39" s="240">
        <v>8263.6515908000001</v>
      </c>
      <c r="H39" s="240">
        <v>8271.0233850999994</v>
      </c>
      <c r="I39" s="240">
        <v>8279.1501069999995</v>
      </c>
      <c r="J39" s="240">
        <v>8287.8647166999999</v>
      </c>
      <c r="K39" s="240">
        <v>8296.8858820000005</v>
      </c>
      <c r="L39" s="240">
        <v>8306.0139593999993</v>
      </c>
      <c r="M39" s="240">
        <v>8315.3760609000001</v>
      </c>
      <c r="N39" s="240">
        <v>8325.1809871999994</v>
      </c>
      <c r="O39" s="240">
        <v>8335.4657745000004</v>
      </c>
      <c r="P39" s="240">
        <v>8345.5804002000004</v>
      </c>
      <c r="Q39" s="240">
        <v>8354.7030771000009</v>
      </c>
      <c r="R39" s="240">
        <v>8362.1305303999998</v>
      </c>
      <c r="S39" s="240">
        <v>8367.6335362000009</v>
      </c>
      <c r="T39" s="240">
        <v>8371.1013829999993</v>
      </c>
      <c r="U39" s="240">
        <v>8372.5985846000003</v>
      </c>
      <c r="V39" s="240">
        <v>8372.8905558000006</v>
      </c>
      <c r="W39" s="240">
        <v>8372.9179365</v>
      </c>
      <c r="X39" s="240">
        <v>8373.3991416000008</v>
      </c>
      <c r="Y39" s="240">
        <v>8374.1636856000005</v>
      </c>
      <c r="Z39" s="240">
        <v>8374.8188582999992</v>
      </c>
      <c r="AA39" s="240">
        <v>8375.1424559999996</v>
      </c>
      <c r="AB39" s="240">
        <v>8375.5943040999991</v>
      </c>
      <c r="AC39" s="240">
        <v>8376.8047348</v>
      </c>
      <c r="AD39" s="240">
        <v>8379.2911757999991</v>
      </c>
      <c r="AE39" s="240">
        <v>8383.1194367999997</v>
      </c>
      <c r="AF39" s="240">
        <v>8388.2424233000002</v>
      </c>
      <c r="AG39" s="240">
        <v>8394.5274970999999</v>
      </c>
      <c r="AH39" s="240">
        <v>8401.4998481000002</v>
      </c>
      <c r="AI39" s="240">
        <v>8408.5991226000006</v>
      </c>
      <c r="AJ39" s="240">
        <v>8415.3932667000008</v>
      </c>
      <c r="AK39" s="240">
        <v>8421.9634234999994</v>
      </c>
      <c r="AL39" s="240">
        <v>8428.5190358</v>
      </c>
      <c r="AM39" s="240">
        <v>8435.1932355000008</v>
      </c>
      <c r="AN39" s="240">
        <v>8441.8139117999999</v>
      </c>
      <c r="AO39" s="240">
        <v>8448.1326427999993</v>
      </c>
      <c r="AP39" s="240">
        <v>8453.9561441000005</v>
      </c>
      <c r="AQ39" s="240">
        <v>8459.3116800999996</v>
      </c>
      <c r="AR39" s="240">
        <v>8464.2816523000001</v>
      </c>
      <c r="AS39" s="240">
        <v>8468.9558163000002</v>
      </c>
      <c r="AT39" s="240">
        <v>8473.4533432999997</v>
      </c>
      <c r="AU39" s="240">
        <v>8477.9007583000002</v>
      </c>
      <c r="AV39" s="240">
        <v>8482.4544210000004</v>
      </c>
      <c r="AW39" s="240">
        <v>8487.3900286000007</v>
      </c>
      <c r="AX39" s="240">
        <v>8493.0131125000007</v>
      </c>
      <c r="AY39" s="240">
        <v>8499.4891731000007</v>
      </c>
      <c r="AZ39" s="333">
        <v>8506.4240000000009</v>
      </c>
      <c r="BA39" s="333">
        <v>8513.2819999999992</v>
      </c>
      <c r="BB39" s="333">
        <v>8519.652</v>
      </c>
      <c r="BC39" s="333">
        <v>8525.6149999999998</v>
      </c>
      <c r="BD39" s="333">
        <v>8531.3760000000002</v>
      </c>
      <c r="BE39" s="333">
        <v>8537.1</v>
      </c>
      <c r="BF39" s="333">
        <v>8542.8009999999995</v>
      </c>
      <c r="BG39" s="333">
        <v>8548.4549999999999</v>
      </c>
      <c r="BH39" s="333">
        <v>8554.0740000000005</v>
      </c>
      <c r="BI39" s="333">
        <v>8559.8150000000005</v>
      </c>
      <c r="BJ39" s="333">
        <v>8565.8700000000008</v>
      </c>
      <c r="BK39" s="333">
        <v>8572.3639999999996</v>
      </c>
      <c r="BL39" s="333">
        <v>8579.1409999999996</v>
      </c>
      <c r="BM39" s="333">
        <v>8585.9760000000006</v>
      </c>
      <c r="BN39" s="333">
        <v>8592.6949999999997</v>
      </c>
      <c r="BO39" s="333">
        <v>8599.3259999999991</v>
      </c>
      <c r="BP39" s="333">
        <v>8605.9470000000001</v>
      </c>
      <c r="BQ39" s="333">
        <v>8612.6299999999992</v>
      </c>
      <c r="BR39" s="333">
        <v>8619.4259999999995</v>
      </c>
      <c r="BS39" s="333">
        <v>8626.3780000000006</v>
      </c>
      <c r="BT39" s="333">
        <v>8633.5130000000008</v>
      </c>
      <c r="BU39" s="333">
        <v>8640.7810000000009</v>
      </c>
      <c r="BV39" s="333">
        <v>8648.1170000000002</v>
      </c>
    </row>
    <row r="40" spans="1:74" s="163" customFormat="1" ht="11.1" customHeight="1" x14ac:dyDescent="0.2">
      <c r="A40" s="148" t="s">
        <v>943</v>
      </c>
      <c r="B40" s="210" t="s">
        <v>592</v>
      </c>
      <c r="C40" s="240">
        <v>23655.002876999999</v>
      </c>
      <c r="D40" s="240">
        <v>23681.314633999998</v>
      </c>
      <c r="E40" s="240">
        <v>23707.709878000001</v>
      </c>
      <c r="F40" s="240">
        <v>23734.095740000001</v>
      </c>
      <c r="G40" s="240">
        <v>23760.111152000001</v>
      </c>
      <c r="H40" s="240">
        <v>23785.327995</v>
      </c>
      <c r="I40" s="240">
        <v>23809.506388000002</v>
      </c>
      <c r="J40" s="240">
        <v>23833.159404999999</v>
      </c>
      <c r="K40" s="240">
        <v>23856.988358999999</v>
      </c>
      <c r="L40" s="240">
        <v>23881.660735000001</v>
      </c>
      <c r="M40" s="240">
        <v>23907.708708999999</v>
      </c>
      <c r="N40" s="240">
        <v>23935.63063</v>
      </c>
      <c r="O40" s="240">
        <v>23965.264289999999</v>
      </c>
      <c r="P40" s="240">
        <v>23993.805240000002</v>
      </c>
      <c r="Q40" s="240">
        <v>24017.788476999998</v>
      </c>
      <c r="R40" s="240">
        <v>24035.025517999999</v>
      </c>
      <c r="S40" s="240">
        <v>24048.433977000001</v>
      </c>
      <c r="T40" s="240">
        <v>24062.207992</v>
      </c>
      <c r="U40" s="240">
        <v>24079.539089999998</v>
      </c>
      <c r="V40" s="240">
        <v>24099.608370000002</v>
      </c>
      <c r="W40" s="240">
        <v>24120.594321</v>
      </c>
      <c r="X40" s="240">
        <v>24140.975861999999</v>
      </c>
      <c r="Y40" s="240">
        <v>24160.433641</v>
      </c>
      <c r="Z40" s="240">
        <v>24178.948735000002</v>
      </c>
      <c r="AA40" s="240">
        <v>24196.821655</v>
      </c>
      <c r="AB40" s="240">
        <v>24215.630637999999</v>
      </c>
      <c r="AC40" s="240">
        <v>24237.273356000002</v>
      </c>
      <c r="AD40" s="240">
        <v>24263.074912</v>
      </c>
      <c r="AE40" s="240">
        <v>24292.070156000002</v>
      </c>
      <c r="AF40" s="240">
        <v>24322.721368999999</v>
      </c>
      <c r="AG40" s="240">
        <v>24353.748814999999</v>
      </c>
      <c r="AH40" s="240">
        <v>24384.904672000001</v>
      </c>
      <c r="AI40" s="240">
        <v>24416.199098000001</v>
      </c>
      <c r="AJ40" s="240">
        <v>24447.686156</v>
      </c>
      <c r="AK40" s="240">
        <v>24479.595533</v>
      </c>
      <c r="AL40" s="240">
        <v>24512.200819999998</v>
      </c>
      <c r="AM40" s="240">
        <v>24545.561946999998</v>
      </c>
      <c r="AN40" s="240">
        <v>24578.884193999998</v>
      </c>
      <c r="AO40" s="240">
        <v>24611.159178000002</v>
      </c>
      <c r="AP40" s="240">
        <v>24641.674373000002</v>
      </c>
      <c r="AQ40" s="240">
        <v>24670.900691999999</v>
      </c>
      <c r="AR40" s="240">
        <v>24699.604907000001</v>
      </c>
      <c r="AS40" s="240">
        <v>24728.407124000001</v>
      </c>
      <c r="AT40" s="240">
        <v>24757.340800000002</v>
      </c>
      <c r="AU40" s="240">
        <v>24786.292730000001</v>
      </c>
      <c r="AV40" s="240">
        <v>24815.362874999999</v>
      </c>
      <c r="AW40" s="240">
        <v>24845.503875999999</v>
      </c>
      <c r="AX40" s="240">
        <v>24877.881540999999</v>
      </c>
      <c r="AY40" s="240">
        <v>24913.127004999998</v>
      </c>
      <c r="AZ40" s="333">
        <v>24949.73</v>
      </c>
      <c r="BA40" s="333">
        <v>24985.66</v>
      </c>
      <c r="BB40" s="333">
        <v>25019.34</v>
      </c>
      <c r="BC40" s="333">
        <v>25051.18</v>
      </c>
      <c r="BD40" s="333">
        <v>25082.06</v>
      </c>
      <c r="BE40" s="333">
        <v>25112.68</v>
      </c>
      <c r="BF40" s="333">
        <v>25143.11</v>
      </c>
      <c r="BG40" s="333">
        <v>25173.24</v>
      </c>
      <c r="BH40" s="333">
        <v>25203.03</v>
      </c>
      <c r="BI40" s="333">
        <v>25232.66</v>
      </c>
      <c r="BJ40" s="333">
        <v>25262.38</v>
      </c>
      <c r="BK40" s="333">
        <v>25292.39</v>
      </c>
      <c r="BL40" s="333">
        <v>25322.73</v>
      </c>
      <c r="BM40" s="333">
        <v>25353.42</v>
      </c>
      <c r="BN40" s="333">
        <v>25384.44</v>
      </c>
      <c r="BO40" s="333">
        <v>25415.67</v>
      </c>
      <c r="BP40" s="333">
        <v>25446.959999999999</v>
      </c>
      <c r="BQ40" s="333">
        <v>25478.23</v>
      </c>
      <c r="BR40" s="333">
        <v>25509.61</v>
      </c>
      <c r="BS40" s="333">
        <v>25541.26</v>
      </c>
      <c r="BT40" s="333">
        <v>25573.32</v>
      </c>
      <c r="BU40" s="333">
        <v>25605.69</v>
      </c>
      <c r="BV40" s="333">
        <v>25638.21</v>
      </c>
    </row>
    <row r="41" spans="1:74" s="163" customFormat="1" ht="11.1" customHeight="1" x14ac:dyDescent="0.2">
      <c r="A41" s="148" t="s">
        <v>944</v>
      </c>
      <c r="B41" s="210" t="s">
        <v>593</v>
      </c>
      <c r="C41" s="240">
        <v>7364.7594379000002</v>
      </c>
      <c r="D41" s="240">
        <v>7370.4564013999998</v>
      </c>
      <c r="E41" s="240">
        <v>7376.2357805000001</v>
      </c>
      <c r="F41" s="240">
        <v>7382.1224455000001</v>
      </c>
      <c r="G41" s="240">
        <v>7387.8363219000003</v>
      </c>
      <c r="H41" s="240">
        <v>7393.0210991000004</v>
      </c>
      <c r="I41" s="240">
        <v>7397.4510879999998</v>
      </c>
      <c r="J41" s="240">
        <v>7401.4230869000003</v>
      </c>
      <c r="K41" s="240">
        <v>7405.3645156000002</v>
      </c>
      <c r="L41" s="240">
        <v>7409.6491219999998</v>
      </c>
      <c r="M41" s="240">
        <v>7414.4359661999997</v>
      </c>
      <c r="N41" s="240">
        <v>7419.8304365000004</v>
      </c>
      <c r="O41" s="240">
        <v>7425.7387736000001</v>
      </c>
      <c r="P41" s="240">
        <v>7431.2706297000004</v>
      </c>
      <c r="Q41" s="240">
        <v>7435.3365093000002</v>
      </c>
      <c r="R41" s="240">
        <v>7437.2647606</v>
      </c>
      <c r="S41" s="240">
        <v>7438.055104</v>
      </c>
      <c r="T41" s="240">
        <v>7439.1251033999997</v>
      </c>
      <c r="U41" s="240">
        <v>7441.5438697999998</v>
      </c>
      <c r="V41" s="240">
        <v>7444.9867027999999</v>
      </c>
      <c r="W41" s="240">
        <v>7448.7804491999996</v>
      </c>
      <c r="X41" s="240">
        <v>7452.3592627999997</v>
      </c>
      <c r="Y41" s="240">
        <v>7455.5865249999997</v>
      </c>
      <c r="Z41" s="240">
        <v>7458.4329244</v>
      </c>
      <c r="AA41" s="240">
        <v>7461.0057575000001</v>
      </c>
      <c r="AB41" s="240">
        <v>7463.9587533000004</v>
      </c>
      <c r="AC41" s="240">
        <v>7468.0822486999996</v>
      </c>
      <c r="AD41" s="240">
        <v>7473.8224111999998</v>
      </c>
      <c r="AE41" s="240">
        <v>7480.2487290999998</v>
      </c>
      <c r="AF41" s="240">
        <v>7486.0865213999996</v>
      </c>
      <c r="AG41" s="240">
        <v>7490.4011555999996</v>
      </c>
      <c r="AH41" s="240">
        <v>7493.6181937000001</v>
      </c>
      <c r="AI41" s="240">
        <v>7496.5032462999998</v>
      </c>
      <c r="AJ41" s="240">
        <v>7499.6722751999996</v>
      </c>
      <c r="AK41" s="240">
        <v>7503.1426461999999</v>
      </c>
      <c r="AL41" s="240">
        <v>7506.7820762000001</v>
      </c>
      <c r="AM41" s="240">
        <v>7510.4452357999999</v>
      </c>
      <c r="AN41" s="240">
        <v>7513.9346114999998</v>
      </c>
      <c r="AO41" s="240">
        <v>7517.0396432999996</v>
      </c>
      <c r="AP41" s="240">
        <v>7519.629962</v>
      </c>
      <c r="AQ41" s="240">
        <v>7521.8959593</v>
      </c>
      <c r="AR41" s="240">
        <v>7524.1082175000001</v>
      </c>
      <c r="AS41" s="240">
        <v>7526.4976734000002</v>
      </c>
      <c r="AT41" s="240">
        <v>7529.1366832000003</v>
      </c>
      <c r="AU41" s="240">
        <v>7532.0579574000003</v>
      </c>
      <c r="AV41" s="240">
        <v>7535.3060212999999</v>
      </c>
      <c r="AW41" s="240">
        <v>7538.9726572999998</v>
      </c>
      <c r="AX41" s="240">
        <v>7543.1614620999999</v>
      </c>
      <c r="AY41" s="240">
        <v>7547.9098221000004</v>
      </c>
      <c r="AZ41" s="333">
        <v>7552.99</v>
      </c>
      <c r="BA41" s="333">
        <v>7558.1090000000004</v>
      </c>
      <c r="BB41" s="333">
        <v>7563.0320000000002</v>
      </c>
      <c r="BC41" s="333">
        <v>7567.7640000000001</v>
      </c>
      <c r="BD41" s="333">
        <v>7572.3680000000004</v>
      </c>
      <c r="BE41" s="333">
        <v>7576.8980000000001</v>
      </c>
      <c r="BF41" s="333">
        <v>7581.3720000000003</v>
      </c>
      <c r="BG41" s="333">
        <v>7585.799</v>
      </c>
      <c r="BH41" s="333">
        <v>7590.1949999999997</v>
      </c>
      <c r="BI41" s="333">
        <v>7594.6</v>
      </c>
      <c r="BJ41" s="333">
        <v>7599.0640000000003</v>
      </c>
      <c r="BK41" s="333">
        <v>7603.6310000000003</v>
      </c>
      <c r="BL41" s="333">
        <v>7608.326</v>
      </c>
      <c r="BM41" s="333">
        <v>7613.1729999999998</v>
      </c>
      <c r="BN41" s="333">
        <v>7618.1809999999996</v>
      </c>
      <c r="BO41" s="333">
        <v>7623.3190000000004</v>
      </c>
      <c r="BP41" s="333">
        <v>7628.5429999999997</v>
      </c>
      <c r="BQ41" s="333">
        <v>7633.8209999999999</v>
      </c>
      <c r="BR41" s="333">
        <v>7639.1589999999997</v>
      </c>
      <c r="BS41" s="333">
        <v>7644.5730000000003</v>
      </c>
      <c r="BT41" s="333">
        <v>7650.0730000000003</v>
      </c>
      <c r="BU41" s="333">
        <v>7655.6350000000002</v>
      </c>
      <c r="BV41" s="333">
        <v>7661.2280000000001</v>
      </c>
    </row>
    <row r="42" spans="1:74" s="163" customFormat="1" ht="11.1" customHeight="1" x14ac:dyDescent="0.2">
      <c r="A42" s="148" t="s">
        <v>945</v>
      </c>
      <c r="B42" s="210" t="s">
        <v>594</v>
      </c>
      <c r="C42" s="240">
        <v>13649.060266</v>
      </c>
      <c r="D42" s="240">
        <v>13664.114670999999</v>
      </c>
      <c r="E42" s="240">
        <v>13678.530761</v>
      </c>
      <c r="F42" s="240">
        <v>13692.246509000001</v>
      </c>
      <c r="G42" s="240">
        <v>13706.435346</v>
      </c>
      <c r="H42" s="240">
        <v>13722.57957</v>
      </c>
      <c r="I42" s="240">
        <v>13741.693617000001</v>
      </c>
      <c r="J42" s="240">
        <v>13762.920483</v>
      </c>
      <c r="K42" s="240">
        <v>13784.935305999999</v>
      </c>
      <c r="L42" s="240">
        <v>13806.745134999999</v>
      </c>
      <c r="M42" s="240">
        <v>13828.684678</v>
      </c>
      <c r="N42" s="240">
        <v>13851.420554</v>
      </c>
      <c r="O42" s="240">
        <v>13875.210938</v>
      </c>
      <c r="P42" s="240">
        <v>13898.68021</v>
      </c>
      <c r="Q42" s="240">
        <v>13920.044302</v>
      </c>
      <c r="R42" s="240">
        <v>13938.008225</v>
      </c>
      <c r="S42" s="240">
        <v>13953.233292000001</v>
      </c>
      <c r="T42" s="240">
        <v>13966.869893999999</v>
      </c>
      <c r="U42" s="240">
        <v>13979.917266</v>
      </c>
      <c r="V42" s="240">
        <v>13992.770017999999</v>
      </c>
      <c r="W42" s="240">
        <v>14005.671603000001</v>
      </c>
      <c r="X42" s="240">
        <v>14018.767239000001</v>
      </c>
      <c r="Y42" s="240">
        <v>14031.80919</v>
      </c>
      <c r="Z42" s="240">
        <v>14044.451486</v>
      </c>
      <c r="AA42" s="240">
        <v>14056.595888</v>
      </c>
      <c r="AB42" s="240">
        <v>14069.135096</v>
      </c>
      <c r="AC42" s="240">
        <v>14083.209541</v>
      </c>
      <c r="AD42" s="240">
        <v>14099.651561000001</v>
      </c>
      <c r="AE42" s="240">
        <v>14118.061113</v>
      </c>
      <c r="AF42" s="240">
        <v>14137.73006</v>
      </c>
      <c r="AG42" s="240">
        <v>14158.018464000001</v>
      </c>
      <c r="AH42" s="240">
        <v>14178.559184</v>
      </c>
      <c r="AI42" s="240">
        <v>14199.053281</v>
      </c>
      <c r="AJ42" s="240">
        <v>14219.279322</v>
      </c>
      <c r="AK42" s="240">
        <v>14239.325919000001</v>
      </c>
      <c r="AL42" s="240">
        <v>14259.359191</v>
      </c>
      <c r="AM42" s="240">
        <v>14279.464175999999</v>
      </c>
      <c r="AN42" s="240">
        <v>14299.401585</v>
      </c>
      <c r="AO42" s="240">
        <v>14318.851047</v>
      </c>
      <c r="AP42" s="240">
        <v>14337.552346</v>
      </c>
      <c r="AQ42" s="240">
        <v>14355.485898000001</v>
      </c>
      <c r="AR42" s="240">
        <v>14372.692273000001</v>
      </c>
      <c r="AS42" s="240">
        <v>14389.230326999999</v>
      </c>
      <c r="AT42" s="240">
        <v>14405.232045999999</v>
      </c>
      <c r="AU42" s="240">
        <v>14420.847699</v>
      </c>
      <c r="AV42" s="240">
        <v>14436.329555</v>
      </c>
      <c r="AW42" s="240">
        <v>14452.337885999999</v>
      </c>
      <c r="AX42" s="240">
        <v>14469.634959000001</v>
      </c>
      <c r="AY42" s="240">
        <v>14488.678532</v>
      </c>
      <c r="AZ42" s="333">
        <v>14508.71</v>
      </c>
      <c r="BA42" s="333">
        <v>14528.66</v>
      </c>
      <c r="BB42" s="333">
        <v>14547.72</v>
      </c>
      <c r="BC42" s="333">
        <v>14566.05</v>
      </c>
      <c r="BD42" s="333">
        <v>14584.1</v>
      </c>
      <c r="BE42" s="333">
        <v>14602.17</v>
      </c>
      <c r="BF42" s="333">
        <v>14620.1</v>
      </c>
      <c r="BG42" s="333">
        <v>14637.62</v>
      </c>
      <c r="BH42" s="333">
        <v>14654.56</v>
      </c>
      <c r="BI42" s="333">
        <v>14671.18</v>
      </c>
      <c r="BJ42" s="333">
        <v>14687.8</v>
      </c>
      <c r="BK42" s="333">
        <v>14704.73</v>
      </c>
      <c r="BL42" s="333">
        <v>14721.92</v>
      </c>
      <c r="BM42" s="333">
        <v>14739.29</v>
      </c>
      <c r="BN42" s="333">
        <v>14756.76</v>
      </c>
      <c r="BO42" s="333">
        <v>14774.33</v>
      </c>
      <c r="BP42" s="333">
        <v>14792.04</v>
      </c>
      <c r="BQ42" s="333">
        <v>14809.89</v>
      </c>
      <c r="BR42" s="333">
        <v>14827.92</v>
      </c>
      <c r="BS42" s="333">
        <v>14846.14</v>
      </c>
      <c r="BT42" s="333">
        <v>14864.54</v>
      </c>
      <c r="BU42" s="333">
        <v>14883.09</v>
      </c>
      <c r="BV42" s="333">
        <v>14901.71</v>
      </c>
    </row>
    <row r="43" spans="1:74" s="163" customFormat="1" ht="11.1" customHeight="1" x14ac:dyDescent="0.2">
      <c r="A43" s="148" t="s">
        <v>946</v>
      </c>
      <c r="B43" s="210" t="s">
        <v>595</v>
      </c>
      <c r="C43" s="240">
        <v>8429.4805969999998</v>
      </c>
      <c r="D43" s="240">
        <v>8438.7572302000008</v>
      </c>
      <c r="E43" s="240">
        <v>8448.2294425</v>
      </c>
      <c r="F43" s="240">
        <v>8457.8866436000008</v>
      </c>
      <c r="G43" s="240">
        <v>8467.2459331999999</v>
      </c>
      <c r="H43" s="240">
        <v>8475.7063328000004</v>
      </c>
      <c r="I43" s="240">
        <v>8482.8807247000004</v>
      </c>
      <c r="J43" s="240">
        <v>8489.2374328999995</v>
      </c>
      <c r="K43" s="240">
        <v>8495.4586416999991</v>
      </c>
      <c r="L43" s="240">
        <v>8502.1354207999993</v>
      </c>
      <c r="M43" s="240">
        <v>8509.4943793000002</v>
      </c>
      <c r="N43" s="240">
        <v>8517.6710115000005</v>
      </c>
      <c r="O43" s="240">
        <v>8526.5283653999995</v>
      </c>
      <c r="P43" s="240">
        <v>8534.8397031999993</v>
      </c>
      <c r="Q43" s="240">
        <v>8541.1058408000008</v>
      </c>
      <c r="R43" s="240">
        <v>8544.5112413999996</v>
      </c>
      <c r="S43" s="240">
        <v>8546.9749566999999</v>
      </c>
      <c r="T43" s="240">
        <v>8551.0996859000006</v>
      </c>
      <c r="U43" s="240">
        <v>8558.7615705000007</v>
      </c>
      <c r="V43" s="240">
        <v>8568.9305218999998</v>
      </c>
      <c r="W43" s="240">
        <v>8579.8498937999993</v>
      </c>
      <c r="X43" s="240">
        <v>8590.0978064999999</v>
      </c>
      <c r="Y43" s="240">
        <v>8599.5914456999999</v>
      </c>
      <c r="Z43" s="240">
        <v>8608.5827635000005</v>
      </c>
      <c r="AA43" s="240">
        <v>8617.4065291999996</v>
      </c>
      <c r="AB43" s="240">
        <v>8626.7287808000001</v>
      </c>
      <c r="AC43" s="240">
        <v>8637.2983731999993</v>
      </c>
      <c r="AD43" s="240">
        <v>8649.5568724000004</v>
      </c>
      <c r="AE43" s="240">
        <v>8662.7166890000008</v>
      </c>
      <c r="AF43" s="240">
        <v>8675.6829443000006</v>
      </c>
      <c r="AG43" s="240">
        <v>8687.6498761000003</v>
      </c>
      <c r="AH43" s="240">
        <v>8698.9681865999992</v>
      </c>
      <c r="AI43" s="240">
        <v>8710.2776943999997</v>
      </c>
      <c r="AJ43" s="240">
        <v>8722.0726821000007</v>
      </c>
      <c r="AK43" s="240">
        <v>8734.2652887999993</v>
      </c>
      <c r="AL43" s="240">
        <v>8746.6221175999999</v>
      </c>
      <c r="AM43" s="240">
        <v>8758.9308521000003</v>
      </c>
      <c r="AN43" s="240">
        <v>8771.0634974999994</v>
      </c>
      <c r="AO43" s="240">
        <v>8782.9131395000004</v>
      </c>
      <c r="AP43" s="240">
        <v>8794.4094674999997</v>
      </c>
      <c r="AQ43" s="240">
        <v>8805.6285848000007</v>
      </c>
      <c r="AR43" s="240">
        <v>8816.6831985000008</v>
      </c>
      <c r="AS43" s="240">
        <v>8827.6720359999999</v>
      </c>
      <c r="AT43" s="240">
        <v>8838.6379061999996</v>
      </c>
      <c r="AU43" s="240">
        <v>8849.6096383999993</v>
      </c>
      <c r="AV43" s="240">
        <v>8860.6937094000004</v>
      </c>
      <c r="AW43" s="240">
        <v>8872.3071856999995</v>
      </c>
      <c r="AX43" s="240">
        <v>8884.9447810000001</v>
      </c>
      <c r="AY43" s="240">
        <v>8898.8508939999992</v>
      </c>
      <c r="AZ43" s="333">
        <v>8913.2690000000002</v>
      </c>
      <c r="BA43" s="333">
        <v>8927.1910000000007</v>
      </c>
      <c r="BB43" s="333">
        <v>8939.9089999999997</v>
      </c>
      <c r="BC43" s="333">
        <v>8951.9079999999994</v>
      </c>
      <c r="BD43" s="333">
        <v>8963.9699999999993</v>
      </c>
      <c r="BE43" s="333">
        <v>8976.6779999999999</v>
      </c>
      <c r="BF43" s="333">
        <v>8989.8019999999997</v>
      </c>
      <c r="BG43" s="333">
        <v>9002.9110000000001</v>
      </c>
      <c r="BH43" s="333">
        <v>9015.6810000000005</v>
      </c>
      <c r="BI43" s="333">
        <v>9028.2170000000006</v>
      </c>
      <c r="BJ43" s="333">
        <v>9040.7330000000002</v>
      </c>
      <c r="BK43" s="333">
        <v>9053.4050000000007</v>
      </c>
      <c r="BL43" s="333">
        <v>9066.2690000000002</v>
      </c>
      <c r="BM43" s="333">
        <v>9079.3250000000007</v>
      </c>
      <c r="BN43" s="333">
        <v>9092.5689999999995</v>
      </c>
      <c r="BO43" s="333">
        <v>9105.9750000000004</v>
      </c>
      <c r="BP43" s="333">
        <v>9119.5139999999992</v>
      </c>
      <c r="BQ43" s="333">
        <v>9133.1669999999995</v>
      </c>
      <c r="BR43" s="333">
        <v>9146.9660000000003</v>
      </c>
      <c r="BS43" s="333">
        <v>9160.9549999999999</v>
      </c>
      <c r="BT43" s="333">
        <v>9175.1560000000009</v>
      </c>
      <c r="BU43" s="333">
        <v>9189.5110000000004</v>
      </c>
      <c r="BV43" s="333">
        <v>9203.9439999999995</v>
      </c>
    </row>
    <row r="44" spans="1:74" s="163" customFormat="1" ht="11.1" customHeight="1" x14ac:dyDescent="0.2">
      <c r="A44" s="148" t="s">
        <v>947</v>
      </c>
      <c r="B44" s="210" t="s">
        <v>596</v>
      </c>
      <c r="C44" s="240">
        <v>17751.921074999998</v>
      </c>
      <c r="D44" s="240">
        <v>17761.163379000001</v>
      </c>
      <c r="E44" s="240">
        <v>17769.085416999998</v>
      </c>
      <c r="F44" s="240">
        <v>17775.577453999998</v>
      </c>
      <c r="G44" s="240">
        <v>17783.170115000001</v>
      </c>
      <c r="H44" s="240">
        <v>17795.054117</v>
      </c>
      <c r="I44" s="240">
        <v>17813.388803999998</v>
      </c>
      <c r="J44" s="240">
        <v>17836.208018000001</v>
      </c>
      <c r="K44" s="240">
        <v>17860.514227</v>
      </c>
      <c r="L44" s="240">
        <v>17884.009044999999</v>
      </c>
      <c r="M44" s="240">
        <v>17907.190671</v>
      </c>
      <c r="N44" s="240">
        <v>17931.256448</v>
      </c>
      <c r="O44" s="240">
        <v>17956.809552999999</v>
      </c>
      <c r="P44" s="240">
        <v>17982.076486999998</v>
      </c>
      <c r="Q44" s="240">
        <v>18004.689585</v>
      </c>
      <c r="R44" s="240">
        <v>18022.908824999999</v>
      </c>
      <c r="S44" s="240">
        <v>18037.504758999999</v>
      </c>
      <c r="T44" s="240">
        <v>18049.875582000001</v>
      </c>
      <c r="U44" s="240">
        <v>18061.256646000002</v>
      </c>
      <c r="V44" s="240">
        <v>18072.231925</v>
      </c>
      <c r="W44" s="240">
        <v>18083.222548999998</v>
      </c>
      <c r="X44" s="240">
        <v>18094.503616000002</v>
      </c>
      <c r="Y44" s="240">
        <v>18105.766087</v>
      </c>
      <c r="Z44" s="240">
        <v>18116.554889999999</v>
      </c>
      <c r="AA44" s="240">
        <v>18126.723988000002</v>
      </c>
      <c r="AB44" s="240">
        <v>18137.363485999998</v>
      </c>
      <c r="AC44" s="240">
        <v>18149.872522000001</v>
      </c>
      <c r="AD44" s="240">
        <v>18165.312814000001</v>
      </c>
      <c r="AE44" s="240">
        <v>18183.396385</v>
      </c>
      <c r="AF44" s="240">
        <v>18203.49784</v>
      </c>
      <c r="AG44" s="240">
        <v>18224.992030000001</v>
      </c>
      <c r="AH44" s="240">
        <v>18247.254804</v>
      </c>
      <c r="AI44" s="240">
        <v>18269.662260000001</v>
      </c>
      <c r="AJ44" s="240">
        <v>18291.74941</v>
      </c>
      <c r="AK44" s="240">
        <v>18313.686913000001</v>
      </c>
      <c r="AL44" s="240">
        <v>18335.804344</v>
      </c>
      <c r="AM44" s="240">
        <v>18358.27116</v>
      </c>
      <c r="AN44" s="240">
        <v>18380.616349</v>
      </c>
      <c r="AO44" s="240">
        <v>18402.208782999998</v>
      </c>
      <c r="AP44" s="240">
        <v>18422.538509999998</v>
      </c>
      <c r="AQ44" s="240">
        <v>18441.580278000001</v>
      </c>
      <c r="AR44" s="240">
        <v>18459.430013000001</v>
      </c>
      <c r="AS44" s="240">
        <v>18476.227094000002</v>
      </c>
      <c r="AT44" s="240">
        <v>18492.284725000001</v>
      </c>
      <c r="AU44" s="240">
        <v>18507.959566000001</v>
      </c>
      <c r="AV44" s="240">
        <v>18523.692732</v>
      </c>
      <c r="AW44" s="240">
        <v>18540.263155000001</v>
      </c>
      <c r="AX44" s="240">
        <v>18558.534220000001</v>
      </c>
      <c r="AY44" s="240">
        <v>18579.002984999999</v>
      </c>
      <c r="AZ44" s="333">
        <v>18600.7</v>
      </c>
      <c r="BA44" s="333">
        <v>18622.29</v>
      </c>
      <c r="BB44" s="333">
        <v>18642.72</v>
      </c>
      <c r="BC44" s="333">
        <v>18661.98</v>
      </c>
      <c r="BD44" s="333">
        <v>18680.36</v>
      </c>
      <c r="BE44" s="333">
        <v>18698.14</v>
      </c>
      <c r="BF44" s="333">
        <v>18715.62</v>
      </c>
      <c r="BG44" s="333">
        <v>18733.12</v>
      </c>
      <c r="BH44" s="333">
        <v>18750.87</v>
      </c>
      <c r="BI44" s="333">
        <v>18768.84</v>
      </c>
      <c r="BJ44" s="333">
        <v>18786.919999999998</v>
      </c>
      <c r="BK44" s="333">
        <v>18805.07</v>
      </c>
      <c r="BL44" s="333">
        <v>18823.34</v>
      </c>
      <c r="BM44" s="333">
        <v>18841.84</v>
      </c>
      <c r="BN44" s="333">
        <v>18860.63</v>
      </c>
      <c r="BO44" s="333">
        <v>18879.61</v>
      </c>
      <c r="BP44" s="333">
        <v>18898.64</v>
      </c>
      <c r="BQ44" s="333">
        <v>18917.63</v>
      </c>
      <c r="BR44" s="333">
        <v>18936.64</v>
      </c>
      <c r="BS44" s="333">
        <v>18955.78</v>
      </c>
      <c r="BT44" s="333">
        <v>18975.12</v>
      </c>
      <c r="BU44" s="333">
        <v>18994.62</v>
      </c>
      <c r="BV44" s="333">
        <v>19014.189999999999</v>
      </c>
    </row>
    <row r="45" spans="1:74" s="163" customFormat="1" ht="11.1" customHeight="1" x14ac:dyDescent="0.2">
      <c r="A45" s="148"/>
      <c r="B45" s="168" t="s">
        <v>948</v>
      </c>
      <c r="C45" s="248"/>
      <c r="D45" s="248"/>
      <c r="E45" s="248"/>
      <c r="F45" s="248"/>
      <c r="G45" s="248"/>
      <c r="H45" s="248"/>
      <c r="I45" s="248"/>
      <c r="J45" s="248"/>
      <c r="K45" s="248"/>
      <c r="L45" s="248"/>
      <c r="M45" s="248"/>
      <c r="N45" s="248"/>
      <c r="O45" s="248"/>
      <c r="P45" s="248"/>
      <c r="Q45" s="248"/>
      <c r="R45" s="248"/>
      <c r="S45" s="248"/>
      <c r="T45" s="248"/>
      <c r="U45" s="248"/>
      <c r="V45" s="248"/>
      <c r="W45" s="248"/>
      <c r="X45" s="248"/>
      <c r="Y45" s="248"/>
      <c r="Z45" s="248"/>
      <c r="AA45" s="248"/>
      <c r="AB45" s="248"/>
      <c r="AC45" s="248"/>
      <c r="AD45" s="248"/>
      <c r="AE45" s="248"/>
      <c r="AF45" s="248"/>
      <c r="AG45" s="248"/>
      <c r="AH45" s="248"/>
      <c r="AI45" s="248"/>
      <c r="AJ45" s="248"/>
      <c r="AK45" s="248"/>
      <c r="AL45" s="248"/>
      <c r="AM45" s="248"/>
      <c r="AN45" s="248"/>
      <c r="AO45" s="248"/>
      <c r="AP45" s="248"/>
      <c r="AQ45" s="248"/>
      <c r="AR45" s="248"/>
      <c r="AS45" s="248"/>
      <c r="AT45" s="248"/>
      <c r="AU45" s="248"/>
      <c r="AV45" s="248"/>
      <c r="AW45" s="248"/>
      <c r="AX45" s="248"/>
      <c r="AY45" s="248"/>
      <c r="AZ45" s="349"/>
      <c r="BA45" s="349"/>
      <c r="BB45" s="349"/>
      <c r="BC45" s="349"/>
      <c r="BD45" s="349"/>
      <c r="BE45" s="349"/>
      <c r="BF45" s="349"/>
      <c r="BG45" s="349"/>
      <c r="BH45" s="349"/>
      <c r="BI45" s="349"/>
      <c r="BJ45" s="349"/>
      <c r="BK45" s="349"/>
      <c r="BL45" s="349"/>
      <c r="BM45" s="349"/>
      <c r="BN45" s="349"/>
      <c r="BO45" s="349"/>
      <c r="BP45" s="349"/>
      <c r="BQ45" s="349"/>
      <c r="BR45" s="349"/>
      <c r="BS45" s="349"/>
      <c r="BT45" s="349"/>
      <c r="BU45" s="349"/>
      <c r="BV45" s="349"/>
    </row>
    <row r="46" spans="1:74" s="163" customFormat="1" ht="11.1" customHeight="1" x14ac:dyDescent="0.2">
      <c r="A46" s="148" t="s">
        <v>949</v>
      </c>
      <c r="B46" s="210" t="s">
        <v>589</v>
      </c>
      <c r="C46" s="258">
        <v>6.9078006599000004</v>
      </c>
      <c r="D46" s="258">
        <v>6.9163094298000001</v>
      </c>
      <c r="E46" s="258">
        <v>6.9204003292999996</v>
      </c>
      <c r="F46" s="258">
        <v>6.9113768530000002</v>
      </c>
      <c r="G46" s="258">
        <v>6.9131543906999999</v>
      </c>
      <c r="H46" s="258">
        <v>6.9170364372000002</v>
      </c>
      <c r="I46" s="258">
        <v>6.9264739889999998</v>
      </c>
      <c r="J46" s="258">
        <v>6.9319768051999997</v>
      </c>
      <c r="K46" s="258">
        <v>6.9369958824999998</v>
      </c>
      <c r="L46" s="258">
        <v>6.9391617455999999</v>
      </c>
      <c r="M46" s="258">
        <v>6.9449904516999998</v>
      </c>
      <c r="N46" s="258">
        <v>6.9521125252999996</v>
      </c>
      <c r="O46" s="258">
        <v>6.9598956251999997</v>
      </c>
      <c r="P46" s="258">
        <v>6.9700786900000002</v>
      </c>
      <c r="Q46" s="258">
        <v>6.9820293784</v>
      </c>
      <c r="R46" s="258">
        <v>7.0035304214999998</v>
      </c>
      <c r="S46" s="258">
        <v>7.0131793087999998</v>
      </c>
      <c r="T46" s="258">
        <v>7.0187587712999999</v>
      </c>
      <c r="U46" s="258">
        <v>7.0128652341000004</v>
      </c>
      <c r="V46" s="258">
        <v>7.0158585282999999</v>
      </c>
      <c r="W46" s="258">
        <v>7.0203350789999996</v>
      </c>
      <c r="X46" s="258">
        <v>7.0279239053999998</v>
      </c>
      <c r="Y46" s="258">
        <v>7.0341452044999997</v>
      </c>
      <c r="Z46" s="258">
        <v>7.0406279955000004</v>
      </c>
      <c r="AA46" s="258">
        <v>7.0464446027000003</v>
      </c>
      <c r="AB46" s="258">
        <v>7.0541461344999998</v>
      </c>
      <c r="AC46" s="258">
        <v>7.0628049151000001</v>
      </c>
      <c r="AD46" s="258">
        <v>7.0748562268999997</v>
      </c>
      <c r="AE46" s="258">
        <v>7.0836030431000001</v>
      </c>
      <c r="AF46" s="258">
        <v>7.0914806462</v>
      </c>
      <c r="AG46" s="258">
        <v>7.0961725231999999</v>
      </c>
      <c r="AH46" s="258">
        <v>7.1040490847999997</v>
      </c>
      <c r="AI46" s="258">
        <v>7.1127938182000001</v>
      </c>
      <c r="AJ46" s="258">
        <v>7.1231237613999996</v>
      </c>
      <c r="AK46" s="258">
        <v>7.1330670595000001</v>
      </c>
      <c r="AL46" s="258">
        <v>7.1433407506000002</v>
      </c>
      <c r="AM46" s="258">
        <v>7.1522258351000003</v>
      </c>
      <c r="AN46" s="258">
        <v>7.1644495619999997</v>
      </c>
      <c r="AO46" s="258">
        <v>7.1782929314999997</v>
      </c>
      <c r="AP46" s="258">
        <v>7.1976500494</v>
      </c>
      <c r="AQ46" s="258">
        <v>7.2118121251999998</v>
      </c>
      <c r="AR46" s="258">
        <v>7.2246732643999998</v>
      </c>
      <c r="AS46" s="258">
        <v>7.2356724308000002</v>
      </c>
      <c r="AT46" s="258">
        <v>7.2463524743000001</v>
      </c>
      <c r="AU46" s="258">
        <v>7.2561523585999996</v>
      </c>
      <c r="AV46" s="258">
        <v>7.2636669576999999</v>
      </c>
      <c r="AW46" s="258">
        <v>7.2727603681000002</v>
      </c>
      <c r="AX46" s="258">
        <v>7.2820274639000004</v>
      </c>
      <c r="AY46" s="258">
        <v>7.2931680058000001</v>
      </c>
      <c r="AZ46" s="346">
        <v>7.3015080000000001</v>
      </c>
      <c r="BA46" s="346">
        <v>7.3087460000000002</v>
      </c>
      <c r="BB46" s="346">
        <v>7.3136599999999996</v>
      </c>
      <c r="BC46" s="346">
        <v>7.3196139999999996</v>
      </c>
      <c r="BD46" s="346">
        <v>7.3253849999999998</v>
      </c>
      <c r="BE46" s="346">
        <v>7.3305819999999997</v>
      </c>
      <c r="BF46" s="346">
        <v>7.3362790000000002</v>
      </c>
      <c r="BG46" s="346">
        <v>7.3420839999999998</v>
      </c>
      <c r="BH46" s="346">
        <v>7.3477059999999996</v>
      </c>
      <c r="BI46" s="346">
        <v>7.3539500000000002</v>
      </c>
      <c r="BJ46" s="346">
        <v>7.3605239999999998</v>
      </c>
      <c r="BK46" s="346">
        <v>7.3692229999999999</v>
      </c>
      <c r="BL46" s="346">
        <v>7.3751100000000003</v>
      </c>
      <c r="BM46" s="346">
        <v>7.3799789999999996</v>
      </c>
      <c r="BN46" s="346">
        <v>7.3819049999999997</v>
      </c>
      <c r="BO46" s="346">
        <v>7.3861850000000002</v>
      </c>
      <c r="BP46" s="346">
        <v>7.3908940000000003</v>
      </c>
      <c r="BQ46" s="346">
        <v>7.3963989999999997</v>
      </c>
      <c r="BR46" s="346">
        <v>7.401688</v>
      </c>
      <c r="BS46" s="346">
        <v>7.4071300000000004</v>
      </c>
      <c r="BT46" s="346">
        <v>7.412725</v>
      </c>
      <c r="BU46" s="346">
        <v>7.4184729999999997</v>
      </c>
      <c r="BV46" s="346">
        <v>7.4243730000000001</v>
      </c>
    </row>
    <row r="47" spans="1:74" s="163" customFormat="1" ht="11.1" customHeight="1" x14ac:dyDescent="0.2">
      <c r="A47" s="148" t="s">
        <v>950</v>
      </c>
      <c r="B47" s="210" t="s">
        <v>623</v>
      </c>
      <c r="C47" s="258">
        <v>18.339897514</v>
      </c>
      <c r="D47" s="258">
        <v>18.362773702999998</v>
      </c>
      <c r="E47" s="258">
        <v>18.374263300999999</v>
      </c>
      <c r="F47" s="258">
        <v>18.355312323</v>
      </c>
      <c r="G47" s="258">
        <v>18.358319228999999</v>
      </c>
      <c r="H47" s="258">
        <v>18.364230033999998</v>
      </c>
      <c r="I47" s="258">
        <v>18.378293215999999</v>
      </c>
      <c r="J47" s="258">
        <v>18.386075460000001</v>
      </c>
      <c r="K47" s="258">
        <v>18.392825244000001</v>
      </c>
      <c r="L47" s="258">
        <v>18.387620237</v>
      </c>
      <c r="M47" s="258">
        <v>18.400496852</v>
      </c>
      <c r="N47" s="258">
        <v>18.420532758</v>
      </c>
      <c r="O47" s="258">
        <v>18.462531040999998</v>
      </c>
      <c r="P47" s="258">
        <v>18.485783211000001</v>
      </c>
      <c r="Q47" s="258">
        <v>18.505092356999999</v>
      </c>
      <c r="R47" s="258">
        <v>18.516188248999999</v>
      </c>
      <c r="S47" s="258">
        <v>18.530814016000001</v>
      </c>
      <c r="T47" s="258">
        <v>18.544699428000001</v>
      </c>
      <c r="U47" s="258">
        <v>18.553116957</v>
      </c>
      <c r="V47" s="258">
        <v>18.569067307000001</v>
      </c>
      <c r="W47" s="258">
        <v>18.587822949</v>
      </c>
      <c r="X47" s="258">
        <v>18.619188089000001</v>
      </c>
      <c r="Y47" s="258">
        <v>18.636201161999999</v>
      </c>
      <c r="Z47" s="258">
        <v>18.648666373000001</v>
      </c>
      <c r="AA47" s="258">
        <v>18.639898124999998</v>
      </c>
      <c r="AB47" s="258">
        <v>18.655781812000001</v>
      </c>
      <c r="AC47" s="258">
        <v>18.679631834999999</v>
      </c>
      <c r="AD47" s="258">
        <v>18.726539331000001</v>
      </c>
      <c r="AE47" s="258">
        <v>18.755003675000001</v>
      </c>
      <c r="AF47" s="258">
        <v>18.780116004</v>
      </c>
      <c r="AG47" s="258">
        <v>18.799220847000001</v>
      </c>
      <c r="AH47" s="258">
        <v>18.819620745000002</v>
      </c>
      <c r="AI47" s="258">
        <v>18.838660228999998</v>
      </c>
      <c r="AJ47" s="258">
        <v>18.851845021999999</v>
      </c>
      <c r="AK47" s="258">
        <v>18.871534384</v>
      </c>
      <c r="AL47" s="258">
        <v>18.893234037999999</v>
      </c>
      <c r="AM47" s="258">
        <v>18.918583718000001</v>
      </c>
      <c r="AN47" s="258">
        <v>18.943074157000002</v>
      </c>
      <c r="AO47" s="258">
        <v>18.96834509</v>
      </c>
      <c r="AP47" s="258">
        <v>18.998263246</v>
      </c>
      <c r="AQ47" s="258">
        <v>19.022195114999999</v>
      </c>
      <c r="AR47" s="258">
        <v>19.044007428</v>
      </c>
      <c r="AS47" s="258">
        <v>19.056315928</v>
      </c>
      <c r="AT47" s="258">
        <v>19.079427323000001</v>
      </c>
      <c r="AU47" s="258">
        <v>19.105957357000001</v>
      </c>
      <c r="AV47" s="258">
        <v>19.145485614999998</v>
      </c>
      <c r="AW47" s="258">
        <v>19.171668235999999</v>
      </c>
      <c r="AX47" s="258">
        <v>19.194084805999999</v>
      </c>
      <c r="AY47" s="258">
        <v>19.210401464</v>
      </c>
      <c r="AZ47" s="346">
        <v>19.227039999999999</v>
      </c>
      <c r="BA47" s="346">
        <v>19.24166</v>
      </c>
      <c r="BB47" s="346">
        <v>19.251709999999999</v>
      </c>
      <c r="BC47" s="346">
        <v>19.264209999999999</v>
      </c>
      <c r="BD47" s="346">
        <v>19.276610000000002</v>
      </c>
      <c r="BE47" s="346">
        <v>19.288979999999999</v>
      </c>
      <c r="BF47" s="346">
        <v>19.301120000000001</v>
      </c>
      <c r="BG47" s="346">
        <v>19.313099999999999</v>
      </c>
      <c r="BH47" s="346">
        <v>19.323720000000002</v>
      </c>
      <c r="BI47" s="346">
        <v>19.336300000000001</v>
      </c>
      <c r="BJ47" s="346">
        <v>19.349630000000001</v>
      </c>
      <c r="BK47" s="346">
        <v>19.368259999999999</v>
      </c>
      <c r="BL47" s="346">
        <v>19.37968</v>
      </c>
      <c r="BM47" s="346">
        <v>19.38843</v>
      </c>
      <c r="BN47" s="346">
        <v>19.389109999999999</v>
      </c>
      <c r="BO47" s="346">
        <v>19.39658</v>
      </c>
      <c r="BP47" s="346">
        <v>19.405449999999998</v>
      </c>
      <c r="BQ47" s="346">
        <v>19.416709999999998</v>
      </c>
      <c r="BR47" s="346">
        <v>19.427589999999999</v>
      </c>
      <c r="BS47" s="346">
        <v>19.43909</v>
      </c>
      <c r="BT47" s="346">
        <v>19.451219999999999</v>
      </c>
      <c r="BU47" s="346">
        <v>19.463979999999999</v>
      </c>
      <c r="BV47" s="346">
        <v>19.477360000000001</v>
      </c>
    </row>
    <row r="48" spans="1:74" s="163" customFormat="1" ht="11.1" customHeight="1" x14ac:dyDescent="0.2">
      <c r="A48" s="148" t="s">
        <v>951</v>
      </c>
      <c r="B48" s="210" t="s">
        <v>590</v>
      </c>
      <c r="C48" s="258">
        <v>20.505635759</v>
      </c>
      <c r="D48" s="258">
        <v>20.540885884000001</v>
      </c>
      <c r="E48" s="258">
        <v>20.567821489</v>
      </c>
      <c r="F48" s="258">
        <v>20.579100570000001</v>
      </c>
      <c r="G48" s="258">
        <v>20.594913643999998</v>
      </c>
      <c r="H48" s="258">
        <v>20.607918704999999</v>
      </c>
      <c r="I48" s="258">
        <v>20.610860429999999</v>
      </c>
      <c r="J48" s="258">
        <v>20.623690958000001</v>
      </c>
      <c r="K48" s="258">
        <v>20.639154966</v>
      </c>
      <c r="L48" s="258">
        <v>20.656345521999999</v>
      </c>
      <c r="M48" s="258">
        <v>20.677756688999999</v>
      </c>
      <c r="N48" s="258">
        <v>20.702481535</v>
      </c>
      <c r="O48" s="258">
        <v>20.740440908</v>
      </c>
      <c r="P48" s="258">
        <v>20.764352475999999</v>
      </c>
      <c r="Q48" s="258">
        <v>20.784137089000001</v>
      </c>
      <c r="R48" s="258">
        <v>20.792065875999999</v>
      </c>
      <c r="S48" s="258">
        <v>20.809393227000001</v>
      </c>
      <c r="T48" s="258">
        <v>20.828390272</v>
      </c>
      <c r="U48" s="258">
        <v>20.847670767</v>
      </c>
      <c r="V48" s="258">
        <v>20.871046884999998</v>
      </c>
      <c r="W48" s="258">
        <v>20.897132378999999</v>
      </c>
      <c r="X48" s="258">
        <v>20.935115882000002</v>
      </c>
      <c r="Y48" s="258">
        <v>20.959728659</v>
      </c>
      <c r="Z48" s="258">
        <v>20.980159342</v>
      </c>
      <c r="AA48" s="258">
        <v>20.984303182000001</v>
      </c>
      <c r="AB48" s="258">
        <v>21.005448237</v>
      </c>
      <c r="AC48" s="258">
        <v>21.031489756999999</v>
      </c>
      <c r="AD48" s="258">
        <v>21.072117918</v>
      </c>
      <c r="AE48" s="258">
        <v>21.100684739999998</v>
      </c>
      <c r="AF48" s="258">
        <v>21.126880398000001</v>
      </c>
      <c r="AG48" s="258">
        <v>21.145097121999999</v>
      </c>
      <c r="AH48" s="258">
        <v>21.170756277999999</v>
      </c>
      <c r="AI48" s="258">
        <v>21.198250094999999</v>
      </c>
      <c r="AJ48" s="258">
        <v>21.224467992000001</v>
      </c>
      <c r="AK48" s="258">
        <v>21.257964071</v>
      </c>
      <c r="AL48" s="258">
        <v>21.295627749000001</v>
      </c>
      <c r="AM48" s="258">
        <v>21.351608118000001</v>
      </c>
      <c r="AN48" s="258">
        <v>21.386995176999999</v>
      </c>
      <c r="AO48" s="258">
        <v>21.415938017999999</v>
      </c>
      <c r="AP48" s="258">
        <v>21.432614009000002</v>
      </c>
      <c r="AQ48" s="258">
        <v>21.453035388</v>
      </c>
      <c r="AR48" s="258">
        <v>21.471379523</v>
      </c>
      <c r="AS48" s="258">
        <v>21.480281101999999</v>
      </c>
      <c r="AT48" s="258">
        <v>21.499994734000001</v>
      </c>
      <c r="AU48" s="258">
        <v>21.523155108000001</v>
      </c>
      <c r="AV48" s="258">
        <v>21.55788604</v>
      </c>
      <c r="AW48" s="258">
        <v>21.581847031999999</v>
      </c>
      <c r="AX48" s="258">
        <v>21.603161903</v>
      </c>
      <c r="AY48" s="258">
        <v>21.621378367999998</v>
      </c>
      <c r="AZ48" s="346">
        <v>21.637740000000001</v>
      </c>
      <c r="BA48" s="346">
        <v>21.651800000000001</v>
      </c>
      <c r="BB48" s="346">
        <v>21.658650000000002</v>
      </c>
      <c r="BC48" s="346">
        <v>21.671759999999999</v>
      </c>
      <c r="BD48" s="346">
        <v>21.686229999999998</v>
      </c>
      <c r="BE48" s="346">
        <v>21.702249999999999</v>
      </c>
      <c r="BF48" s="346">
        <v>21.7193</v>
      </c>
      <c r="BG48" s="346">
        <v>21.737570000000002</v>
      </c>
      <c r="BH48" s="346">
        <v>21.757950000000001</v>
      </c>
      <c r="BI48" s="346">
        <v>21.777979999999999</v>
      </c>
      <c r="BJ48" s="346">
        <v>21.798559999999998</v>
      </c>
      <c r="BK48" s="346">
        <v>21.82396</v>
      </c>
      <c r="BL48" s="346">
        <v>21.842420000000001</v>
      </c>
      <c r="BM48" s="346">
        <v>21.858229999999999</v>
      </c>
      <c r="BN48" s="346">
        <v>21.865559999999999</v>
      </c>
      <c r="BO48" s="346">
        <v>21.880420000000001</v>
      </c>
      <c r="BP48" s="346">
        <v>21.896999999999998</v>
      </c>
      <c r="BQ48" s="346">
        <v>21.918389999999999</v>
      </c>
      <c r="BR48" s="346">
        <v>21.936039999999998</v>
      </c>
      <c r="BS48" s="346">
        <v>21.95308</v>
      </c>
      <c r="BT48" s="346">
        <v>21.96949</v>
      </c>
      <c r="BU48" s="346">
        <v>21.985279999999999</v>
      </c>
      <c r="BV48" s="346">
        <v>22.000450000000001</v>
      </c>
    </row>
    <row r="49" spans="1:74" s="163" customFormat="1" ht="11.1" customHeight="1" x14ac:dyDescent="0.2">
      <c r="A49" s="148" t="s">
        <v>952</v>
      </c>
      <c r="B49" s="210" t="s">
        <v>591</v>
      </c>
      <c r="C49" s="258">
        <v>10.016007641</v>
      </c>
      <c r="D49" s="258">
        <v>10.031512937</v>
      </c>
      <c r="E49" s="258">
        <v>10.043202792000001</v>
      </c>
      <c r="F49" s="258">
        <v>10.046385029</v>
      </c>
      <c r="G49" s="258">
        <v>10.053963134</v>
      </c>
      <c r="H49" s="258">
        <v>10.061244930000001</v>
      </c>
      <c r="I49" s="258">
        <v>10.066815549999999</v>
      </c>
      <c r="J49" s="258">
        <v>10.07456588</v>
      </c>
      <c r="K49" s="258">
        <v>10.083081051000001</v>
      </c>
      <c r="L49" s="258">
        <v>10.090623356</v>
      </c>
      <c r="M49" s="258">
        <v>10.101971494000001</v>
      </c>
      <c r="N49" s="258">
        <v>10.115387757000001</v>
      </c>
      <c r="O49" s="258">
        <v>10.137301501</v>
      </c>
      <c r="P49" s="258">
        <v>10.150031995000001</v>
      </c>
      <c r="Q49" s="258">
        <v>10.160008595000001</v>
      </c>
      <c r="R49" s="258">
        <v>10.160867652</v>
      </c>
      <c r="S49" s="258">
        <v>10.170109201000001</v>
      </c>
      <c r="T49" s="258">
        <v>10.181369594</v>
      </c>
      <c r="U49" s="258">
        <v>10.198034614999999</v>
      </c>
      <c r="V49" s="258">
        <v>10.210793354</v>
      </c>
      <c r="W49" s="258">
        <v>10.223031595</v>
      </c>
      <c r="X49" s="258">
        <v>10.235831855000001</v>
      </c>
      <c r="Y49" s="258">
        <v>10.246217217</v>
      </c>
      <c r="Z49" s="258">
        <v>10.255270197</v>
      </c>
      <c r="AA49" s="258">
        <v>10.257385708999999</v>
      </c>
      <c r="AB49" s="258">
        <v>10.267977736000001</v>
      </c>
      <c r="AC49" s="258">
        <v>10.281441194999999</v>
      </c>
      <c r="AD49" s="258">
        <v>10.303213011</v>
      </c>
      <c r="AE49" s="258">
        <v>10.318341634999999</v>
      </c>
      <c r="AF49" s="258">
        <v>10.332263996</v>
      </c>
      <c r="AG49" s="258">
        <v>10.34500394</v>
      </c>
      <c r="AH49" s="258">
        <v>10.356495885999999</v>
      </c>
      <c r="AI49" s="258">
        <v>10.366763682</v>
      </c>
      <c r="AJ49" s="258">
        <v>10.370461195000001</v>
      </c>
      <c r="AK49" s="258">
        <v>10.38229029</v>
      </c>
      <c r="AL49" s="258">
        <v>10.396904833000001</v>
      </c>
      <c r="AM49" s="258">
        <v>10.423273086</v>
      </c>
      <c r="AN49" s="258">
        <v>10.436732332</v>
      </c>
      <c r="AO49" s="258">
        <v>10.446250831</v>
      </c>
      <c r="AP49" s="258">
        <v>10.444910432</v>
      </c>
      <c r="AQ49" s="258">
        <v>10.451736049999999</v>
      </c>
      <c r="AR49" s="258">
        <v>10.459809533</v>
      </c>
      <c r="AS49" s="258">
        <v>10.471478772999999</v>
      </c>
      <c r="AT49" s="258">
        <v>10.480287068999999</v>
      </c>
      <c r="AU49" s="258">
        <v>10.488582313</v>
      </c>
      <c r="AV49" s="258">
        <v>10.493894953</v>
      </c>
      <c r="AW49" s="258">
        <v>10.503016256</v>
      </c>
      <c r="AX49" s="258">
        <v>10.513476670999999</v>
      </c>
      <c r="AY49" s="258">
        <v>10.528071932</v>
      </c>
      <c r="AZ49" s="346">
        <v>10.539110000000001</v>
      </c>
      <c r="BA49" s="346">
        <v>10.5494</v>
      </c>
      <c r="BB49" s="346">
        <v>10.557729999999999</v>
      </c>
      <c r="BC49" s="346">
        <v>10.567399999999999</v>
      </c>
      <c r="BD49" s="346">
        <v>10.57719</v>
      </c>
      <c r="BE49" s="346">
        <v>10.586830000000001</v>
      </c>
      <c r="BF49" s="346">
        <v>10.59712</v>
      </c>
      <c r="BG49" s="346">
        <v>10.60778</v>
      </c>
      <c r="BH49" s="346">
        <v>10.61918</v>
      </c>
      <c r="BI49" s="346">
        <v>10.63029</v>
      </c>
      <c r="BJ49" s="346">
        <v>10.64147</v>
      </c>
      <c r="BK49" s="346">
        <v>10.65456</v>
      </c>
      <c r="BL49" s="346">
        <v>10.664540000000001</v>
      </c>
      <c r="BM49" s="346">
        <v>10.673220000000001</v>
      </c>
      <c r="BN49" s="346">
        <v>10.678319999999999</v>
      </c>
      <c r="BO49" s="346">
        <v>10.68615</v>
      </c>
      <c r="BP49" s="346">
        <v>10.69441</v>
      </c>
      <c r="BQ49" s="346">
        <v>10.703290000000001</v>
      </c>
      <c r="BR49" s="346">
        <v>10.712300000000001</v>
      </c>
      <c r="BS49" s="346">
        <v>10.7216</v>
      </c>
      <c r="BT49" s="346">
        <v>10.731210000000001</v>
      </c>
      <c r="BU49" s="346">
        <v>10.74112</v>
      </c>
      <c r="BV49" s="346">
        <v>10.751340000000001</v>
      </c>
    </row>
    <row r="50" spans="1:74" s="163" customFormat="1" ht="11.1" customHeight="1" x14ac:dyDescent="0.2">
      <c r="A50" s="148" t="s">
        <v>953</v>
      </c>
      <c r="B50" s="210" t="s">
        <v>592</v>
      </c>
      <c r="C50" s="258">
        <v>25.207731554999999</v>
      </c>
      <c r="D50" s="258">
        <v>25.246466789999999</v>
      </c>
      <c r="E50" s="258">
        <v>25.276823447000002</v>
      </c>
      <c r="F50" s="258">
        <v>25.287645682000001</v>
      </c>
      <c r="G50" s="258">
        <v>25.309612068</v>
      </c>
      <c r="H50" s="258">
        <v>25.331566759000001</v>
      </c>
      <c r="I50" s="258">
        <v>25.345098274000001</v>
      </c>
      <c r="J50" s="258">
        <v>25.373338189999998</v>
      </c>
      <c r="K50" s="258">
        <v>25.407875023999999</v>
      </c>
      <c r="L50" s="258">
        <v>25.456145507999999</v>
      </c>
      <c r="M50" s="258">
        <v>25.497698628999999</v>
      </c>
      <c r="N50" s="258">
        <v>25.539971120000001</v>
      </c>
      <c r="O50" s="258">
        <v>25.589836774999998</v>
      </c>
      <c r="P50" s="258">
        <v>25.628392656999999</v>
      </c>
      <c r="Q50" s="258">
        <v>25.662512561</v>
      </c>
      <c r="R50" s="258">
        <v>25.683570392</v>
      </c>
      <c r="S50" s="258">
        <v>25.715287913000001</v>
      </c>
      <c r="T50" s="258">
        <v>25.749039028999999</v>
      </c>
      <c r="U50" s="258">
        <v>25.784444877999999</v>
      </c>
      <c r="V50" s="258">
        <v>25.822547329999999</v>
      </c>
      <c r="W50" s="258">
        <v>25.862967522000002</v>
      </c>
      <c r="X50" s="258">
        <v>25.912724544</v>
      </c>
      <c r="Y50" s="258">
        <v>25.952515901999998</v>
      </c>
      <c r="Z50" s="258">
        <v>25.989360684000001</v>
      </c>
      <c r="AA50" s="258">
        <v>26.005532597999999</v>
      </c>
      <c r="AB50" s="258">
        <v>26.049778948</v>
      </c>
      <c r="AC50" s="258">
        <v>26.104373443</v>
      </c>
      <c r="AD50" s="258">
        <v>26.190657015999999</v>
      </c>
      <c r="AE50" s="258">
        <v>26.249942097000002</v>
      </c>
      <c r="AF50" s="258">
        <v>26.303569620000001</v>
      </c>
      <c r="AG50" s="258">
        <v>26.331989955000001</v>
      </c>
      <c r="AH50" s="258">
        <v>26.388964588</v>
      </c>
      <c r="AI50" s="258">
        <v>26.454943885999999</v>
      </c>
      <c r="AJ50" s="258">
        <v>26.555716026999999</v>
      </c>
      <c r="AK50" s="258">
        <v>26.620363525999998</v>
      </c>
      <c r="AL50" s="258">
        <v>26.674674559</v>
      </c>
      <c r="AM50" s="258">
        <v>26.699518674</v>
      </c>
      <c r="AN50" s="258">
        <v>26.747504615</v>
      </c>
      <c r="AO50" s="258">
        <v>26.799501931000002</v>
      </c>
      <c r="AP50" s="258">
        <v>26.867067999</v>
      </c>
      <c r="AQ50" s="258">
        <v>26.918420028</v>
      </c>
      <c r="AR50" s="258">
        <v>26.965115397000002</v>
      </c>
      <c r="AS50" s="258">
        <v>26.988346060000001</v>
      </c>
      <c r="AT50" s="258">
        <v>27.039834143</v>
      </c>
      <c r="AU50" s="258">
        <v>27.100771600000002</v>
      </c>
      <c r="AV50" s="258">
        <v>27.190464193</v>
      </c>
      <c r="AW50" s="258">
        <v>27.255821078</v>
      </c>
      <c r="AX50" s="258">
        <v>27.316148015</v>
      </c>
      <c r="AY50" s="258">
        <v>27.371099614999999</v>
      </c>
      <c r="AZ50" s="346">
        <v>27.42163</v>
      </c>
      <c r="BA50" s="346">
        <v>27.467379999999999</v>
      </c>
      <c r="BB50" s="346">
        <v>27.502400000000002</v>
      </c>
      <c r="BC50" s="346">
        <v>27.543089999999999</v>
      </c>
      <c r="BD50" s="346">
        <v>27.583480000000002</v>
      </c>
      <c r="BE50" s="346">
        <v>27.622820000000001</v>
      </c>
      <c r="BF50" s="346">
        <v>27.66319</v>
      </c>
      <c r="BG50" s="346">
        <v>27.70383</v>
      </c>
      <c r="BH50" s="346">
        <v>27.74493</v>
      </c>
      <c r="BI50" s="346">
        <v>27.785990000000002</v>
      </c>
      <c r="BJ50" s="346">
        <v>27.827169999999999</v>
      </c>
      <c r="BK50" s="346">
        <v>27.873429999999999</v>
      </c>
      <c r="BL50" s="346">
        <v>27.911190000000001</v>
      </c>
      <c r="BM50" s="346">
        <v>27.94539</v>
      </c>
      <c r="BN50" s="346">
        <v>27.968789999999998</v>
      </c>
      <c r="BO50" s="346">
        <v>28.001290000000001</v>
      </c>
      <c r="BP50" s="346">
        <v>28.03566</v>
      </c>
      <c r="BQ50" s="346">
        <v>28.074290000000001</v>
      </c>
      <c r="BR50" s="346">
        <v>28.110610000000001</v>
      </c>
      <c r="BS50" s="346">
        <v>28.147010000000002</v>
      </c>
      <c r="BT50" s="346">
        <v>28.183479999999999</v>
      </c>
      <c r="BU50" s="346">
        <v>28.220030000000001</v>
      </c>
      <c r="BV50" s="346">
        <v>28.25667</v>
      </c>
    </row>
    <row r="51" spans="1:74" s="163" customFormat="1" ht="11.1" customHeight="1" x14ac:dyDescent="0.2">
      <c r="A51" s="148" t="s">
        <v>954</v>
      </c>
      <c r="B51" s="210" t="s">
        <v>593</v>
      </c>
      <c r="C51" s="258">
        <v>7.4610612982999998</v>
      </c>
      <c r="D51" s="258">
        <v>7.4720893258999999</v>
      </c>
      <c r="E51" s="258">
        <v>7.4804940290999999</v>
      </c>
      <c r="F51" s="258">
        <v>7.4839656024999996</v>
      </c>
      <c r="G51" s="258">
        <v>7.4888560113000002</v>
      </c>
      <c r="H51" s="258">
        <v>7.4928554500000004</v>
      </c>
      <c r="I51" s="258">
        <v>7.4938092132999996</v>
      </c>
      <c r="J51" s="258">
        <v>7.4976427405999999</v>
      </c>
      <c r="K51" s="258">
        <v>7.5022013265999998</v>
      </c>
      <c r="L51" s="258">
        <v>7.5068295857000003</v>
      </c>
      <c r="M51" s="258">
        <v>7.5133298282999998</v>
      </c>
      <c r="N51" s="258">
        <v>7.5210466688000004</v>
      </c>
      <c r="O51" s="258">
        <v>7.5319799958000004</v>
      </c>
      <c r="P51" s="258">
        <v>7.5406301158</v>
      </c>
      <c r="Q51" s="258">
        <v>7.5489969174000002</v>
      </c>
      <c r="R51" s="258">
        <v>7.5579235517000001</v>
      </c>
      <c r="S51" s="258">
        <v>7.5650913528999997</v>
      </c>
      <c r="T51" s="258">
        <v>7.5713434722999997</v>
      </c>
      <c r="U51" s="258">
        <v>7.5725906873</v>
      </c>
      <c r="V51" s="258">
        <v>7.5800783598999999</v>
      </c>
      <c r="W51" s="258">
        <v>7.5897172676000002</v>
      </c>
      <c r="X51" s="258">
        <v>7.6071120055000003</v>
      </c>
      <c r="Y51" s="258">
        <v>7.6168499369999996</v>
      </c>
      <c r="Z51" s="258">
        <v>7.6245356572</v>
      </c>
      <c r="AA51" s="258">
        <v>7.6252843464</v>
      </c>
      <c r="AB51" s="258">
        <v>7.6325292589</v>
      </c>
      <c r="AC51" s="258">
        <v>7.6413855750000002</v>
      </c>
      <c r="AD51" s="258">
        <v>7.6527069126000002</v>
      </c>
      <c r="AE51" s="258">
        <v>7.6641458225000001</v>
      </c>
      <c r="AF51" s="258">
        <v>7.6765559226000004</v>
      </c>
      <c r="AG51" s="258">
        <v>7.6893785290999999</v>
      </c>
      <c r="AH51" s="258">
        <v>7.7041500225000004</v>
      </c>
      <c r="AI51" s="258">
        <v>7.7203117189999997</v>
      </c>
      <c r="AJ51" s="258">
        <v>7.7446755534999996</v>
      </c>
      <c r="AK51" s="258">
        <v>7.7585087047999997</v>
      </c>
      <c r="AL51" s="258">
        <v>7.7686231079999999</v>
      </c>
      <c r="AM51" s="258">
        <v>7.7684206459</v>
      </c>
      <c r="AN51" s="258">
        <v>7.7760461404000001</v>
      </c>
      <c r="AO51" s="258">
        <v>7.7849014742999998</v>
      </c>
      <c r="AP51" s="258">
        <v>7.7959739727999997</v>
      </c>
      <c r="AQ51" s="258">
        <v>7.8065484919000001</v>
      </c>
      <c r="AR51" s="258">
        <v>7.8176123567999998</v>
      </c>
      <c r="AS51" s="258">
        <v>7.8280753659000002</v>
      </c>
      <c r="AT51" s="258">
        <v>7.8409355732000003</v>
      </c>
      <c r="AU51" s="258">
        <v>7.8551027770999999</v>
      </c>
      <c r="AV51" s="258">
        <v>7.8742388105999996</v>
      </c>
      <c r="AW51" s="258">
        <v>7.8882736332999999</v>
      </c>
      <c r="AX51" s="258">
        <v>7.9008690782000004</v>
      </c>
      <c r="AY51" s="258">
        <v>7.9116673456999997</v>
      </c>
      <c r="AZ51" s="346">
        <v>7.9216519999999999</v>
      </c>
      <c r="BA51" s="346">
        <v>7.930466</v>
      </c>
      <c r="BB51" s="346">
        <v>7.9364140000000001</v>
      </c>
      <c r="BC51" s="346">
        <v>7.9441579999999998</v>
      </c>
      <c r="BD51" s="346">
        <v>7.9520010000000001</v>
      </c>
      <c r="BE51" s="346">
        <v>7.9598459999999998</v>
      </c>
      <c r="BF51" s="346">
        <v>7.9679650000000004</v>
      </c>
      <c r="BG51" s="346">
        <v>7.9762589999999998</v>
      </c>
      <c r="BH51" s="346">
        <v>7.9846240000000002</v>
      </c>
      <c r="BI51" s="346">
        <v>7.9933459999999998</v>
      </c>
      <c r="BJ51" s="346">
        <v>8.0023199999999992</v>
      </c>
      <c r="BK51" s="346">
        <v>8.0129230000000007</v>
      </c>
      <c r="BL51" s="346">
        <v>8.0213699999999992</v>
      </c>
      <c r="BM51" s="346">
        <v>8.0290379999999999</v>
      </c>
      <c r="BN51" s="346">
        <v>8.0343149999999994</v>
      </c>
      <c r="BO51" s="346">
        <v>8.0416329999999991</v>
      </c>
      <c r="BP51" s="346">
        <v>8.0493810000000003</v>
      </c>
      <c r="BQ51" s="346">
        <v>8.0582100000000008</v>
      </c>
      <c r="BR51" s="346">
        <v>8.0663269999999994</v>
      </c>
      <c r="BS51" s="346">
        <v>8.0743840000000002</v>
      </c>
      <c r="BT51" s="346">
        <v>8.0823809999999998</v>
      </c>
      <c r="BU51" s="346">
        <v>8.0903189999999991</v>
      </c>
      <c r="BV51" s="346">
        <v>8.0981959999999997</v>
      </c>
    </row>
    <row r="52" spans="1:74" s="163" customFormat="1" ht="11.1" customHeight="1" x14ac:dyDescent="0.2">
      <c r="A52" s="148" t="s">
        <v>955</v>
      </c>
      <c r="B52" s="210" t="s">
        <v>594</v>
      </c>
      <c r="C52" s="258">
        <v>15.379272121</v>
      </c>
      <c r="D52" s="258">
        <v>15.415082429</v>
      </c>
      <c r="E52" s="258">
        <v>15.449662855</v>
      </c>
      <c r="F52" s="258">
        <v>15.484684263</v>
      </c>
      <c r="G52" s="258">
        <v>15.515551780999999</v>
      </c>
      <c r="H52" s="258">
        <v>15.543936272</v>
      </c>
      <c r="I52" s="258">
        <v>15.563437028999999</v>
      </c>
      <c r="J52" s="258">
        <v>15.591655994</v>
      </c>
      <c r="K52" s="258">
        <v>15.622192460999999</v>
      </c>
      <c r="L52" s="258">
        <v>15.659058851999999</v>
      </c>
      <c r="M52" s="258">
        <v>15.691221004000001</v>
      </c>
      <c r="N52" s="258">
        <v>15.722691341000001</v>
      </c>
      <c r="O52" s="258">
        <v>15.752538975</v>
      </c>
      <c r="P52" s="258">
        <v>15.783323847</v>
      </c>
      <c r="Q52" s="258">
        <v>15.814115068</v>
      </c>
      <c r="R52" s="258">
        <v>15.846515270999999</v>
      </c>
      <c r="S52" s="258">
        <v>15.876117219999999</v>
      </c>
      <c r="T52" s="258">
        <v>15.904523545</v>
      </c>
      <c r="U52" s="258">
        <v>15.929378488999999</v>
      </c>
      <c r="V52" s="258">
        <v>15.957160386</v>
      </c>
      <c r="W52" s="258">
        <v>15.985513478</v>
      </c>
      <c r="X52" s="258">
        <v>16.013984141000002</v>
      </c>
      <c r="Y52" s="258">
        <v>16.043819840000001</v>
      </c>
      <c r="Z52" s="258">
        <v>16.074566951000001</v>
      </c>
      <c r="AA52" s="258">
        <v>16.105347497</v>
      </c>
      <c r="AB52" s="258">
        <v>16.138575915000001</v>
      </c>
      <c r="AC52" s="258">
        <v>16.173374228</v>
      </c>
      <c r="AD52" s="258">
        <v>16.210285308</v>
      </c>
      <c r="AE52" s="258">
        <v>16.247816255</v>
      </c>
      <c r="AF52" s="258">
        <v>16.286509941999999</v>
      </c>
      <c r="AG52" s="258">
        <v>16.324894235999999</v>
      </c>
      <c r="AH52" s="258">
        <v>16.367017500999999</v>
      </c>
      <c r="AI52" s="258">
        <v>16.411407605000001</v>
      </c>
      <c r="AJ52" s="258">
        <v>16.471448712000001</v>
      </c>
      <c r="AK52" s="258">
        <v>16.510334369999999</v>
      </c>
      <c r="AL52" s="258">
        <v>16.541448745</v>
      </c>
      <c r="AM52" s="258">
        <v>16.561184834999999</v>
      </c>
      <c r="AN52" s="258">
        <v>16.579461892000001</v>
      </c>
      <c r="AO52" s="258">
        <v>16.592672916000001</v>
      </c>
      <c r="AP52" s="258">
        <v>16.588206022000001</v>
      </c>
      <c r="AQ52" s="258">
        <v>16.600743893000001</v>
      </c>
      <c r="AR52" s="258">
        <v>16.617674644000001</v>
      </c>
      <c r="AS52" s="258">
        <v>16.646250878</v>
      </c>
      <c r="AT52" s="258">
        <v>16.666527940000002</v>
      </c>
      <c r="AU52" s="258">
        <v>16.68575843</v>
      </c>
      <c r="AV52" s="258">
        <v>16.701075269</v>
      </c>
      <c r="AW52" s="258">
        <v>16.720362929</v>
      </c>
      <c r="AX52" s="258">
        <v>16.740754329000001</v>
      </c>
      <c r="AY52" s="258">
        <v>16.765617785</v>
      </c>
      <c r="AZ52" s="346">
        <v>16.785689999999999</v>
      </c>
      <c r="BA52" s="346">
        <v>16.80434</v>
      </c>
      <c r="BB52" s="346">
        <v>16.819289999999999</v>
      </c>
      <c r="BC52" s="346">
        <v>16.8368</v>
      </c>
      <c r="BD52" s="346">
        <v>16.854600000000001</v>
      </c>
      <c r="BE52" s="346">
        <v>16.871569999999998</v>
      </c>
      <c r="BF52" s="346">
        <v>16.89076</v>
      </c>
      <c r="BG52" s="346">
        <v>16.911069999999999</v>
      </c>
      <c r="BH52" s="346">
        <v>16.931719999999999</v>
      </c>
      <c r="BI52" s="346">
        <v>16.954840000000001</v>
      </c>
      <c r="BJ52" s="346">
        <v>16.97964</v>
      </c>
      <c r="BK52" s="346">
        <v>17.009350000000001</v>
      </c>
      <c r="BL52" s="346">
        <v>17.035129999999999</v>
      </c>
      <c r="BM52" s="346">
        <v>17.060189999999999</v>
      </c>
      <c r="BN52" s="346">
        <v>17.0822</v>
      </c>
      <c r="BO52" s="346">
        <v>17.107579999999999</v>
      </c>
      <c r="BP52" s="346">
        <v>17.134</v>
      </c>
      <c r="BQ52" s="346">
        <v>17.162140000000001</v>
      </c>
      <c r="BR52" s="346">
        <v>17.19013</v>
      </c>
      <c r="BS52" s="346">
        <v>17.21866</v>
      </c>
      <c r="BT52" s="346">
        <v>17.247710000000001</v>
      </c>
      <c r="BU52" s="346">
        <v>17.2773</v>
      </c>
      <c r="BV52" s="346">
        <v>17.30742</v>
      </c>
    </row>
    <row r="53" spans="1:74" s="163" customFormat="1" ht="11.1" customHeight="1" x14ac:dyDescent="0.2">
      <c r="A53" s="148" t="s">
        <v>956</v>
      </c>
      <c r="B53" s="210" t="s">
        <v>595</v>
      </c>
      <c r="C53" s="258">
        <v>9.2186938956999995</v>
      </c>
      <c r="D53" s="258">
        <v>9.2348594131000006</v>
      </c>
      <c r="E53" s="258">
        <v>9.2498412716999994</v>
      </c>
      <c r="F53" s="258">
        <v>9.2610853039999999</v>
      </c>
      <c r="G53" s="258">
        <v>9.2756154710000001</v>
      </c>
      <c r="H53" s="258">
        <v>9.2908776050000004</v>
      </c>
      <c r="I53" s="258">
        <v>9.3063561839000002</v>
      </c>
      <c r="J53" s="258">
        <v>9.3234688936999994</v>
      </c>
      <c r="K53" s="258">
        <v>9.3417002122999993</v>
      </c>
      <c r="L53" s="258">
        <v>9.3618709866999996</v>
      </c>
      <c r="M53" s="258">
        <v>9.3817238873999997</v>
      </c>
      <c r="N53" s="258">
        <v>9.4020797613999996</v>
      </c>
      <c r="O53" s="258">
        <v>9.4244695675999992</v>
      </c>
      <c r="P53" s="258">
        <v>9.4446831692999993</v>
      </c>
      <c r="Q53" s="258">
        <v>9.4642515251999999</v>
      </c>
      <c r="R53" s="258">
        <v>9.4842657214999999</v>
      </c>
      <c r="S53" s="258">
        <v>9.5017252713999998</v>
      </c>
      <c r="T53" s="258">
        <v>9.5177212609000001</v>
      </c>
      <c r="U53" s="258">
        <v>9.5275026220000001</v>
      </c>
      <c r="V53" s="258">
        <v>9.5441347919999995</v>
      </c>
      <c r="W53" s="258">
        <v>9.5628667026999992</v>
      </c>
      <c r="X53" s="258">
        <v>9.5867559389999997</v>
      </c>
      <c r="Y53" s="258">
        <v>9.6073941427000005</v>
      </c>
      <c r="Z53" s="258">
        <v>9.6278388985000003</v>
      </c>
      <c r="AA53" s="258">
        <v>9.6484702349999996</v>
      </c>
      <c r="AB53" s="258">
        <v>9.6682430737999994</v>
      </c>
      <c r="AC53" s="258">
        <v>9.6875374434000001</v>
      </c>
      <c r="AD53" s="258">
        <v>9.7043205171999993</v>
      </c>
      <c r="AE53" s="258">
        <v>9.7241825684999998</v>
      </c>
      <c r="AF53" s="258">
        <v>9.7450907705999992</v>
      </c>
      <c r="AG53" s="258">
        <v>9.7682041370999997</v>
      </c>
      <c r="AH53" s="258">
        <v>9.7903353805000002</v>
      </c>
      <c r="AI53" s="258">
        <v>9.8126435143999995</v>
      </c>
      <c r="AJ53" s="258">
        <v>9.8317804441999996</v>
      </c>
      <c r="AK53" s="258">
        <v>9.8569534301000008</v>
      </c>
      <c r="AL53" s="258">
        <v>9.8848143774999997</v>
      </c>
      <c r="AM53" s="258">
        <v>9.9268806023000007</v>
      </c>
      <c r="AN53" s="258">
        <v>9.9514794859000002</v>
      </c>
      <c r="AO53" s="258">
        <v>9.9701283442000008</v>
      </c>
      <c r="AP53" s="258">
        <v>9.9746438307999998</v>
      </c>
      <c r="AQ53" s="258">
        <v>9.9875301480999994</v>
      </c>
      <c r="AR53" s="258">
        <v>10.00060395</v>
      </c>
      <c r="AS53" s="258">
        <v>10.009378391</v>
      </c>
      <c r="AT53" s="258">
        <v>10.026192295</v>
      </c>
      <c r="AU53" s="258">
        <v>10.046558816999999</v>
      </c>
      <c r="AV53" s="258">
        <v>10.076124061</v>
      </c>
      <c r="AW53" s="258">
        <v>10.099361239</v>
      </c>
      <c r="AX53" s="258">
        <v>10.121916455999999</v>
      </c>
      <c r="AY53" s="258">
        <v>10.144663323</v>
      </c>
      <c r="AZ53" s="346">
        <v>10.1652</v>
      </c>
      <c r="BA53" s="346">
        <v>10.1844</v>
      </c>
      <c r="BB53" s="346">
        <v>10.20072</v>
      </c>
      <c r="BC53" s="346">
        <v>10.218400000000001</v>
      </c>
      <c r="BD53" s="346">
        <v>10.235889999999999</v>
      </c>
      <c r="BE53" s="346">
        <v>10.25333</v>
      </c>
      <c r="BF53" s="346">
        <v>10.27036</v>
      </c>
      <c r="BG53" s="346">
        <v>10.287100000000001</v>
      </c>
      <c r="BH53" s="346">
        <v>10.3018</v>
      </c>
      <c r="BI53" s="346">
        <v>10.31931</v>
      </c>
      <c r="BJ53" s="346">
        <v>10.337859999999999</v>
      </c>
      <c r="BK53" s="346">
        <v>10.36027</v>
      </c>
      <c r="BL53" s="346">
        <v>10.3788</v>
      </c>
      <c r="BM53" s="346">
        <v>10.396269999999999</v>
      </c>
      <c r="BN53" s="346">
        <v>10.41067</v>
      </c>
      <c r="BO53" s="346">
        <v>10.42751</v>
      </c>
      <c r="BP53" s="346">
        <v>10.44477</v>
      </c>
      <c r="BQ53" s="346">
        <v>10.463010000000001</v>
      </c>
      <c r="BR53" s="346">
        <v>10.480740000000001</v>
      </c>
      <c r="BS53" s="346">
        <v>10.49849</v>
      </c>
      <c r="BT53" s="346">
        <v>10.51628</v>
      </c>
      <c r="BU53" s="346">
        <v>10.534090000000001</v>
      </c>
      <c r="BV53" s="346">
        <v>10.55193</v>
      </c>
    </row>
    <row r="54" spans="1:74" s="163" customFormat="1" ht="11.1" customHeight="1" x14ac:dyDescent="0.2">
      <c r="A54" s="149" t="s">
        <v>957</v>
      </c>
      <c r="B54" s="211" t="s">
        <v>596</v>
      </c>
      <c r="C54" s="69">
        <v>19.948897267</v>
      </c>
      <c r="D54" s="69">
        <v>19.990405096</v>
      </c>
      <c r="E54" s="69">
        <v>20.02716504</v>
      </c>
      <c r="F54" s="69">
        <v>20.050220526</v>
      </c>
      <c r="G54" s="69">
        <v>20.084202134000002</v>
      </c>
      <c r="H54" s="69">
        <v>20.120153290000001</v>
      </c>
      <c r="I54" s="69">
        <v>20.152410482000001</v>
      </c>
      <c r="J54" s="69">
        <v>20.196548365999998</v>
      </c>
      <c r="K54" s="69">
        <v>20.246903432</v>
      </c>
      <c r="L54" s="69">
        <v>20.314205111</v>
      </c>
      <c r="M54" s="69">
        <v>20.368947465000002</v>
      </c>
      <c r="N54" s="69">
        <v>20.421859927</v>
      </c>
      <c r="O54" s="69">
        <v>20.472872061</v>
      </c>
      <c r="P54" s="69">
        <v>20.522177563</v>
      </c>
      <c r="Q54" s="69">
        <v>20.569705998</v>
      </c>
      <c r="R54" s="69">
        <v>20.611657365999999</v>
      </c>
      <c r="S54" s="69">
        <v>20.658481669</v>
      </c>
      <c r="T54" s="69">
        <v>20.706378908000001</v>
      </c>
      <c r="U54" s="69">
        <v>20.757832755999999</v>
      </c>
      <c r="V54" s="69">
        <v>20.806013108999998</v>
      </c>
      <c r="W54" s="69">
        <v>20.853403641</v>
      </c>
      <c r="X54" s="69">
        <v>20.896934034000001</v>
      </c>
      <c r="Y54" s="69">
        <v>20.945047663</v>
      </c>
      <c r="Z54" s="69">
        <v>20.994674209999999</v>
      </c>
      <c r="AA54" s="69">
        <v>21.050422008999998</v>
      </c>
      <c r="AB54" s="69">
        <v>21.099618139</v>
      </c>
      <c r="AC54" s="69">
        <v>21.146870935999999</v>
      </c>
      <c r="AD54" s="69">
        <v>21.183527605999998</v>
      </c>
      <c r="AE54" s="69">
        <v>21.233383330999999</v>
      </c>
      <c r="AF54" s="69">
        <v>21.287785319000001</v>
      </c>
      <c r="AG54" s="69">
        <v>21.354298523000001</v>
      </c>
      <c r="AH54" s="69">
        <v>21.412119317999998</v>
      </c>
      <c r="AI54" s="69">
        <v>21.468812660000001</v>
      </c>
      <c r="AJ54" s="69">
        <v>21.520395343000001</v>
      </c>
      <c r="AK54" s="69">
        <v>21.577821179000001</v>
      </c>
      <c r="AL54" s="69">
        <v>21.637106963000001</v>
      </c>
      <c r="AM54" s="69">
        <v>21.707277451</v>
      </c>
      <c r="AN54" s="69">
        <v>21.763514566000001</v>
      </c>
      <c r="AO54" s="69">
        <v>21.814843061000001</v>
      </c>
      <c r="AP54" s="69">
        <v>21.847630785</v>
      </c>
      <c r="AQ54" s="69">
        <v>21.89936616</v>
      </c>
      <c r="AR54" s="69">
        <v>21.956417031000001</v>
      </c>
      <c r="AS54" s="69">
        <v>22.036556300000001</v>
      </c>
      <c r="AT54" s="69">
        <v>22.090908488</v>
      </c>
      <c r="AU54" s="69">
        <v>22.137246497</v>
      </c>
      <c r="AV54" s="69">
        <v>22.164632019999999</v>
      </c>
      <c r="AW54" s="69">
        <v>22.2031454</v>
      </c>
      <c r="AX54" s="69">
        <v>22.241848329</v>
      </c>
      <c r="AY54" s="69">
        <v>22.285044967000001</v>
      </c>
      <c r="AZ54" s="350">
        <v>22.320900000000002</v>
      </c>
      <c r="BA54" s="350">
        <v>22.35371</v>
      </c>
      <c r="BB54" s="350">
        <v>22.379829999999998</v>
      </c>
      <c r="BC54" s="350">
        <v>22.409310000000001</v>
      </c>
      <c r="BD54" s="350">
        <v>22.438500000000001</v>
      </c>
      <c r="BE54" s="350">
        <v>22.466470000000001</v>
      </c>
      <c r="BF54" s="350">
        <v>22.49577</v>
      </c>
      <c r="BG54" s="350">
        <v>22.525459999999999</v>
      </c>
      <c r="BH54" s="350">
        <v>22.555099999999999</v>
      </c>
      <c r="BI54" s="350">
        <v>22.585930000000001</v>
      </c>
      <c r="BJ54" s="350">
        <v>22.6175</v>
      </c>
      <c r="BK54" s="350">
        <v>22.654769999999999</v>
      </c>
      <c r="BL54" s="350">
        <v>22.684090000000001</v>
      </c>
      <c r="BM54" s="350">
        <v>22.710429999999999</v>
      </c>
      <c r="BN54" s="350">
        <v>22.727959999999999</v>
      </c>
      <c r="BO54" s="350">
        <v>22.75271</v>
      </c>
      <c r="BP54" s="350">
        <v>22.778839999999999</v>
      </c>
      <c r="BQ54" s="350">
        <v>22.80716</v>
      </c>
      <c r="BR54" s="350">
        <v>22.835460000000001</v>
      </c>
      <c r="BS54" s="350">
        <v>22.864540000000002</v>
      </c>
      <c r="BT54" s="350">
        <v>22.894400000000001</v>
      </c>
      <c r="BU54" s="350">
        <v>22.925049999999999</v>
      </c>
      <c r="BV54" s="350">
        <v>22.956469999999999</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1"/>
      <c r="AZ55" s="351"/>
      <c r="BA55" s="351"/>
      <c r="BB55" s="351"/>
      <c r="BC55" s="351"/>
      <c r="BD55" s="351"/>
      <c r="BE55" s="351"/>
      <c r="BF55" s="729"/>
      <c r="BG55" s="351"/>
      <c r="BH55" s="351"/>
      <c r="BI55" s="351"/>
      <c r="BJ55" s="351"/>
      <c r="BK55" s="351"/>
      <c r="BL55" s="351"/>
      <c r="BM55" s="351"/>
      <c r="BN55" s="351"/>
      <c r="BO55" s="351"/>
      <c r="BP55" s="351"/>
      <c r="BQ55" s="351"/>
      <c r="BR55" s="351"/>
      <c r="BS55" s="351"/>
      <c r="BT55" s="351"/>
      <c r="BU55" s="351"/>
      <c r="BV55" s="351"/>
    </row>
    <row r="56" spans="1:74" s="163" customFormat="1" ht="12" customHeight="1" x14ac:dyDescent="0.2">
      <c r="A56" s="148"/>
      <c r="B56" s="755" t="s">
        <v>1044</v>
      </c>
      <c r="C56" s="756"/>
      <c r="D56" s="756"/>
      <c r="E56" s="756"/>
      <c r="F56" s="756"/>
      <c r="G56" s="756"/>
      <c r="H56" s="756"/>
      <c r="I56" s="756"/>
      <c r="J56" s="756"/>
      <c r="K56" s="756"/>
      <c r="L56" s="756"/>
      <c r="M56" s="756"/>
      <c r="N56" s="756"/>
      <c r="O56" s="756"/>
      <c r="P56" s="756"/>
      <c r="Q56" s="756"/>
      <c r="AY56" s="510"/>
      <c r="AZ56" s="510"/>
      <c r="BA56" s="510"/>
      <c r="BB56" s="510"/>
      <c r="BC56" s="510"/>
      <c r="BD56" s="510"/>
      <c r="BE56" s="510"/>
      <c r="BF56" s="730"/>
      <c r="BG56" s="510"/>
      <c r="BH56" s="510"/>
      <c r="BI56" s="510"/>
      <c r="BJ56" s="510"/>
    </row>
    <row r="57" spans="1:74" s="470" customFormat="1" ht="12" customHeight="1" x14ac:dyDescent="0.2">
      <c r="A57" s="469"/>
      <c r="B57" s="777" t="s">
        <v>1071</v>
      </c>
      <c r="C57" s="778"/>
      <c r="D57" s="778"/>
      <c r="E57" s="778"/>
      <c r="F57" s="778"/>
      <c r="G57" s="778"/>
      <c r="H57" s="778"/>
      <c r="I57" s="778"/>
      <c r="J57" s="778"/>
      <c r="K57" s="778"/>
      <c r="L57" s="778"/>
      <c r="M57" s="778"/>
      <c r="N57" s="778"/>
      <c r="O57" s="778"/>
      <c r="P57" s="778"/>
      <c r="Q57" s="774"/>
      <c r="AY57" s="511"/>
      <c r="AZ57" s="511"/>
      <c r="BA57" s="511"/>
      <c r="BB57" s="511"/>
      <c r="BC57" s="511"/>
      <c r="BD57" s="511"/>
      <c r="BE57" s="511"/>
      <c r="BF57" s="731"/>
      <c r="BG57" s="511"/>
      <c r="BH57" s="511"/>
      <c r="BI57" s="511"/>
      <c r="BJ57" s="511"/>
    </row>
    <row r="58" spans="1:74" s="470" customFormat="1" ht="12" customHeight="1" x14ac:dyDescent="0.2">
      <c r="A58" s="469"/>
      <c r="B58" s="772" t="s">
        <v>1110</v>
      </c>
      <c r="C58" s="778"/>
      <c r="D58" s="778"/>
      <c r="E58" s="778"/>
      <c r="F58" s="778"/>
      <c r="G58" s="778"/>
      <c r="H58" s="778"/>
      <c r="I58" s="778"/>
      <c r="J58" s="778"/>
      <c r="K58" s="778"/>
      <c r="L58" s="778"/>
      <c r="M58" s="778"/>
      <c r="N58" s="778"/>
      <c r="O58" s="778"/>
      <c r="P58" s="778"/>
      <c r="Q58" s="774"/>
      <c r="AY58" s="511"/>
      <c r="AZ58" s="511"/>
      <c r="BA58" s="511"/>
      <c r="BB58" s="511"/>
      <c r="BC58" s="511"/>
      <c r="BD58" s="511"/>
      <c r="BE58" s="511"/>
      <c r="BF58" s="731"/>
      <c r="BG58" s="511"/>
      <c r="BH58" s="511"/>
      <c r="BI58" s="511"/>
      <c r="BJ58" s="511"/>
    </row>
    <row r="59" spans="1:74" s="471" customFormat="1" ht="12" customHeight="1" x14ac:dyDescent="0.2">
      <c r="A59" s="469"/>
      <c r="B59" s="803" t="s">
        <v>1111</v>
      </c>
      <c r="C59" s="774"/>
      <c r="D59" s="774"/>
      <c r="E59" s="774"/>
      <c r="F59" s="774"/>
      <c r="G59" s="774"/>
      <c r="H59" s="774"/>
      <c r="I59" s="774"/>
      <c r="J59" s="774"/>
      <c r="K59" s="774"/>
      <c r="L59" s="774"/>
      <c r="M59" s="774"/>
      <c r="N59" s="774"/>
      <c r="O59" s="774"/>
      <c r="P59" s="774"/>
      <c r="Q59" s="774"/>
      <c r="AY59" s="512"/>
      <c r="AZ59" s="512"/>
      <c r="BA59" s="512"/>
      <c r="BB59" s="512"/>
      <c r="BC59" s="512"/>
      <c r="BD59" s="512"/>
      <c r="BE59" s="512"/>
      <c r="BF59" s="732"/>
      <c r="BG59" s="512"/>
      <c r="BH59" s="512"/>
      <c r="BI59" s="512"/>
      <c r="BJ59" s="512"/>
    </row>
    <row r="60" spans="1:74" s="470" customFormat="1" ht="12" customHeight="1" x14ac:dyDescent="0.2">
      <c r="A60" s="469"/>
      <c r="B60" s="777" t="s">
        <v>4</v>
      </c>
      <c r="C60" s="778"/>
      <c r="D60" s="778"/>
      <c r="E60" s="778"/>
      <c r="F60" s="778"/>
      <c r="G60" s="778"/>
      <c r="H60" s="778"/>
      <c r="I60" s="778"/>
      <c r="J60" s="778"/>
      <c r="K60" s="778"/>
      <c r="L60" s="778"/>
      <c r="M60" s="778"/>
      <c r="N60" s="778"/>
      <c r="O60" s="778"/>
      <c r="P60" s="778"/>
      <c r="Q60" s="774"/>
      <c r="AY60" s="511"/>
      <c r="AZ60" s="511"/>
      <c r="BA60" s="511"/>
      <c r="BB60" s="511"/>
      <c r="BC60" s="511"/>
      <c r="BD60" s="511"/>
      <c r="BE60" s="511"/>
      <c r="BF60" s="731"/>
      <c r="BG60" s="511"/>
      <c r="BH60" s="511"/>
      <c r="BI60" s="511"/>
      <c r="BJ60" s="511"/>
    </row>
    <row r="61" spans="1:74" s="470" customFormat="1" ht="12" customHeight="1" x14ac:dyDescent="0.2">
      <c r="A61" s="469"/>
      <c r="B61" s="772" t="s">
        <v>1075</v>
      </c>
      <c r="C61" s="773"/>
      <c r="D61" s="773"/>
      <c r="E61" s="773"/>
      <c r="F61" s="773"/>
      <c r="G61" s="773"/>
      <c r="H61" s="773"/>
      <c r="I61" s="773"/>
      <c r="J61" s="773"/>
      <c r="K61" s="773"/>
      <c r="L61" s="773"/>
      <c r="M61" s="773"/>
      <c r="N61" s="773"/>
      <c r="O61" s="773"/>
      <c r="P61" s="773"/>
      <c r="Q61" s="774"/>
      <c r="AY61" s="511"/>
      <c r="AZ61" s="511"/>
      <c r="BA61" s="511"/>
      <c r="BB61" s="511"/>
      <c r="BC61" s="511"/>
      <c r="BD61" s="511"/>
      <c r="BE61" s="511"/>
      <c r="BF61" s="731"/>
      <c r="BG61" s="511"/>
      <c r="BH61" s="511"/>
      <c r="BI61" s="511"/>
      <c r="BJ61" s="511"/>
    </row>
    <row r="62" spans="1:74" s="470" customFormat="1" ht="12" customHeight="1" x14ac:dyDescent="0.2">
      <c r="A62" s="436"/>
      <c r="B62" s="786" t="s">
        <v>5</v>
      </c>
      <c r="C62" s="774"/>
      <c r="D62" s="774"/>
      <c r="E62" s="774"/>
      <c r="F62" s="774"/>
      <c r="G62" s="774"/>
      <c r="H62" s="774"/>
      <c r="I62" s="774"/>
      <c r="J62" s="774"/>
      <c r="K62" s="774"/>
      <c r="L62" s="774"/>
      <c r="M62" s="774"/>
      <c r="N62" s="774"/>
      <c r="O62" s="774"/>
      <c r="P62" s="774"/>
      <c r="Q62" s="774"/>
      <c r="AY62" s="511"/>
      <c r="AZ62" s="511"/>
      <c r="BA62" s="511"/>
      <c r="BB62" s="511"/>
      <c r="BC62" s="511"/>
      <c r="BD62" s="511"/>
      <c r="BE62" s="511"/>
      <c r="BF62" s="731"/>
      <c r="BG62" s="511"/>
      <c r="BH62" s="511"/>
      <c r="BI62" s="511"/>
      <c r="BJ62" s="511"/>
    </row>
    <row r="63" spans="1:74" x14ac:dyDescent="0.2">
      <c r="BK63" s="352"/>
      <c r="BL63" s="352"/>
      <c r="BM63" s="352"/>
      <c r="BN63" s="352"/>
      <c r="BO63" s="352"/>
      <c r="BP63" s="352"/>
      <c r="BQ63" s="352"/>
      <c r="BR63" s="352"/>
      <c r="BS63" s="352"/>
      <c r="BT63" s="352"/>
      <c r="BU63" s="352"/>
      <c r="BV63" s="352"/>
    </row>
    <row r="64" spans="1:74" x14ac:dyDescent="0.2">
      <c r="BK64" s="352"/>
      <c r="BL64" s="352"/>
      <c r="BM64" s="352"/>
      <c r="BN64" s="352"/>
      <c r="BO64" s="352"/>
      <c r="BP64" s="352"/>
      <c r="BQ64" s="352"/>
      <c r="BR64" s="352"/>
      <c r="BS64" s="352"/>
      <c r="BT64" s="352"/>
      <c r="BU64" s="352"/>
      <c r="BV64" s="352"/>
    </row>
    <row r="65" spans="63:74" x14ac:dyDescent="0.2">
      <c r="BK65" s="352"/>
      <c r="BL65" s="352"/>
      <c r="BM65" s="352"/>
      <c r="BN65" s="352"/>
      <c r="BO65" s="352"/>
      <c r="BP65" s="352"/>
      <c r="BQ65" s="352"/>
      <c r="BR65" s="352"/>
      <c r="BS65" s="352"/>
      <c r="BT65" s="352"/>
      <c r="BU65" s="352"/>
      <c r="BV65" s="352"/>
    </row>
    <row r="66" spans="63:74" x14ac:dyDescent="0.2">
      <c r="BK66" s="352"/>
      <c r="BL66" s="352"/>
      <c r="BM66" s="352"/>
      <c r="BN66" s="352"/>
      <c r="BO66" s="352"/>
      <c r="BP66" s="352"/>
      <c r="BQ66" s="352"/>
      <c r="BR66" s="352"/>
      <c r="BS66" s="352"/>
      <c r="BT66" s="352"/>
      <c r="BU66" s="352"/>
      <c r="BV66" s="352"/>
    </row>
    <row r="67" spans="63:74" x14ac:dyDescent="0.2">
      <c r="BK67" s="352"/>
      <c r="BL67" s="352"/>
      <c r="BM67" s="352"/>
      <c r="BN67" s="352"/>
      <c r="BO67" s="352"/>
      <c r="BP67" s="352"/>
      <c r="BQ67" s="352"/>
      <c r="BR67" s="352"/>
      <c r="BS67" s="352"/>
      <c r="BT67" s="352"/>
      <c r="BU67" s="352"/>
      <c r="BV67" s="352"/>
    </row>
    <row r="68" spans="63:74" x14ac:dyDescent="0.2">
      <c r="BK68" s="352"/>
      <c r="BL68" s="352"/>
      <c r="BM68" s="352"/>
      <c r="BN68" s="352"/>
      <c r="BO68" s="352"/>
      <c r="BP68" s="352"/>
      <c r="BQ68" s="352"/>
      <c r="BR68" s="352"/>
      <c r="BS68" s="352"/>
      <c r="BT68" s="352"/>
      <c r="BU68" s="352"/>
      <c r="BV68" s="352"/>
    </row>
    <row r="69" spans="63:74" x14ac:dyDescent="0.2">
      <c r="BK69" s="352"/>
      <c r="BL69" s="352"/>
      <c r="BM69" s="352"/>
      <c r="BN69" s="352"/>
      <c r="BO69" s="352"/>
      <c r="BP69" s="352"/>
      <c r="BQ69" s="352"/>
      <c r="BR69" s="352"/>
      <c r="BS69" s="352"/>
      <c r="BT69" s="352"/>
      <c r="BU69" s="352"/>
      <c r="BV69" s="352"/>
    </row>
    <row r="70" spans="63:74" x14ac:dyDescent="0.2">
      <c r="BK70" s="352"/>
      <c r="BL70" s="352"/>
      <c r="BM70" s="352"/>
      <c r="BN70" s="352"/>
      <c r="BO70" s="352"/>
      <c r="BP70" s="352"/>
      <c r="BQ70" s="352"/>
      <c r="BR70" s="352"/>
      <c r="BS70" s="352"/>
      <c r="BT70" s="352"/>
      <c r="BU70" s="352"/>
      <c r="BV70" s="352"/>
    </row>
    <row r="71" spans="63:74" x14ac:dyDescent="0.2">
      <c r="BK71" s="352"/>
      <c r="BL71" s="352"/>
      <c r="BM71" s="352"/>
      <c r="BN71" s="352"/>
      <c r="BO71" s="352"/>
      <c r="BP71" s="352"/>
      <c r="BQ71" s="352"/>
      <c r="BR71" s="352"/>
      <c r="BS71" s="352"/>
      <c r="BT71" s="352"/>
      <c r="BU71" s="352"/>
      <c r="BV71" s="352"/>
    </row>
    <row r="72" spans="63:74" x14ac:dyDescent="0.2">
      <c r="BK72" s="352"/>
      <c r="BL72" s="352"/>
      <c r="BM72" s="352"/>
      <c r="BN72" s="352"/>
      <c r="BO72" s="352"/>
      <c r="BP72" s="352"/>
      <c r="BQ72" s="352"/>
      <c r="BR72" s="352"/>
      <c r="BS72" s="352"/>
      <c r="BT72" s="352"/>
      <c r="BU72" s="352"/>
      <c r="BV72" s="352"/>
    </row>
    <row r="73" spans="63:74" x14ac:dyDescent="0.2">
      <c r="BK73" s="352"/>
      <c r="BL73" s="352"/>
      <c r="BM73" s="352"/>
      <c r="BN73" s="352"/>
      <c r="BO73" s="352"/>
      <c r="BP73" s="352"/>
      <c r="BQ73" s="352"/>
      <c r="BR73" s="352"/>
      <c r="BS73" s="352"/>
      <c r="BT73" s="352"/>
      <c r="BU73" s="352"/>
      <c r="BV73" s="352"/>
    </row>
    <row r="74" spans="63:74" x14ac:dyDescent="0.2">
      <c r="BK74" s="352"/>
      <c r="BL74" s="352"/>
      <c r="BM74" s="352"/>
      <c r="BN74" s="352"/>
      <c r="BO74" s="352"/>
      <c r="BP74" s="352"/>
      <c r="BQ74" s="352"/>
      <c r="BR74" s="352"/>
      <c r="BS74" s="352"/>
      <c r="BT74" s="352"/>
      <c r="BU74" s="352"/>
      <c r="BV74" s="352"/>
    </row>
    <row r="75" spans="63:74" x14ac:dyDescent="0.2">
      <c r="BK75" s="352"/>
      <c r="BL75" s="352"/>
      <c r="BM75" s="352"/>
      <c r="BN75" s="352"/>
      <c r="BO75" s="352"/>
      <c r="BP75" s="352"/>
      <c r="BQ75" s="352"/>
      <c r="BR75" s="352"/>
      <c r="BS75" s="352"/>
      <c r="BT75" s="352"/>
      <c r="BU75" s="352"/>
      <c r="BV75" s="352"/>
    </row>
    <row r="76" spans="63:74" x14ac:dyDescent="0.2">
      <c r="BK76" s="352"/>
      <c r="BL76" s="352"/>
      <c r="BM76" s="352"/>
      <c r="BN76" s="352"/>
      <c r="BO76" s="352"/>
      <c r="BP76" s="352"/>
      <c r="BQ76" s="352"/>
      <c r="BR76" s="352"/>
      <c r="BS76" s="352"/>
      <c r="BT76" s="352"/>
      <c r="BU76" s="352"/>
      <c r="BV76" s="352"/>
    </row>
    <row r="77" spans="63:74" x14ac:dyDescent="0.2">
      <c r="BK77" s="352"/>
      <c r="BL77" s="352"/>
      <c r="BM77" s="352"/>
      <c r="BN77" s="352"/>
      <c r="BO77" s="352"/>
      <c r="BP77" s="352"/>
      <c r="BQ77" s="352"/>
      <c r="BR77" s="352"/>
      <c r="BS77" s="352"/>
      <c r="BT77" s="352"/>
      <c r="BU77" s="352"/>
      <c r="BV77" s="352"/>
    </row>
    <row r="78" spans="63:74" x14ac:dyDescent="0.2">
      <c r="BK78" s="352"/>
      <c r="BL78" s="352"/>
      <c r="BM78" s="352"/>
      <c r="BN78" s="352"/>
      <c r="BO78" s="352"/>
      <c r="BP78" s="352"/>
      <c r="BQ78" s="352"/>
      <c r="BR78" s="352"/>
      <c r="BS78" s="352"/>
      <c r="BT78" s="352"/>
      <c r="BU78" s="352"/>
      <c r="BV78" s="352"/>
    </row>
    <row r="79" spans="63:74" x14ac:dyDescent="0.2">
      <c r="BK79" s="352"/>
      <c r="BL79" s="352"/>
      <c r="BM79" s="352"/>
      <c r="BN79" s="352"/>
      <c r="BO79" s="352"/>
      <c r="BP79" s="352"/>
      <c r="BQ79" s="352"/>
      <c r="BR79" s="352"/>
      <c r="BS79" s="352"/>
      <c r="BT79" s="352"/>
      <c r="BU79" s="352"/>
      <c r="BV79" s="352"/>
    </row>
    <row r="80" spans="63:74" x14ac:dyDescent="0.2">
      <c r="BK80" s="352"/>
      <c r="BL80" s="352"/>
      <c r="BM80" s="352"/>
      <c r="BN80" s="352"/>
      <c r="BO80" s="352"/>
      <c r="BP80" s="352"/>
      <c r="BQ80" s="352"/>
      <c r="BR80" s="352"/>
      <c r="BS80" s="352"/>
      <c r="BT80" s="352"/>
      <c r="BU80" s="352"/>
      <c r="BV80" s="352"/>
    </row>
    <row r="81" spans="63:74" x14ac:dyDescent="0.2">
      <c r="BK81" s="352"/>
      <c r="BL81" s="352"/>
      <c r="BM81" s="352"/>
      <c r="BN81" s="352"/>
      <c r="BO81" s="352"/>
      <c r="BP81" s="352"/>
      <c r="BQ81" s="352"/>
      <c r="BR81" s="352"/>
      <c r="BS81" s="352"/>
      <c r="BT81" s="352"/>
      <c r="BU81" s="352"/>
      <c r="BV81" s="352"/>
    </row>
    <row r="82" spans="63:74" x14ac:dyDescent="0.2">
      <c r="BK82" s="352"/>
      <c r="BL82" s="352"/>
      <c r="BM82" s="352"/>
      <c r="BN82" s="352"/>
      <c r="BO82" s="352"/>
      <c r="BP82" s="352"/>
      <c r="BQ82" s="352"/>
      <c r="BR82" s="352"/>
      <c r="BS82" s="352"/>
      <c r="BT82" s="352"/>
      <c r="BU82" s="352"/>
      <c r="BV82" s="352"/>
    </row>
    <row r="83" spans="63:74" x14ac:dyDescent="0.2">
      <c r="BK83" s="352"/>
      <c r="BL83" s="352"/>
      <c r="BM83" s="352"/>
      <c r="BN83" s="352"/>
      <c r="BO83" s="352"/>
      <c r="BP83" s="352"/>
      <c r="BQ83" s="352"/>
      <c r="BR83" s="352"/>
      <c r="BS83" s="352"/>
      <c r="BT83" s="352"/>
      <c r="BU83" s="352"/>
      <c r="BV83" s="352"/>
    </row>
    <row r="84" spans="63:74" x14ac:dyDescent="0.2">
      <c r="BK84" s="352"/>
      <c r="BL84" s="352"/>
      <c r="BM84" s="352"/>
      <c r="BN84" s="352"/>
      <c r="BO84" s="352"/>
      <c r="BP84" s="352"/>
      <c r="BQ84" s="352"/>
      <c r="BR84" s="352"/>
      <c r="BS84" s="352"/>
      <c r="BT84" s="352"/>
      <c r="BU84" s="352"/>
      <c r="BV84" s="352"/>
    </row>
    <row r="85" spans="63:74" x14ac:dyDescent="0.2">
      <c r="BK85" s="352"/>
      <c r="BL85" s="352"/>
      <c r="BM85" s="352"/>
      <c r="BN85" s="352"/>
      <c r="BO85" s="352"/>
      <c r="BP85" s="352"/>
      <c r="BQ85" s="352"/>
      <c r="BR85" s="352"/>
      <c r="BS85" s="352"/>
      <c r="BT85" s="352"/>
      <c r="BU85" s="352"/>
      <c r="BV85" s="352"/>
    </row>
    <row r="86" spans="63:74" x14ac:dyDescent="0.2">
      <c r="BK86" s="352"/>
      <c r="BL86" s="352"/>
      <c r="BM86" s="352"/>
      <c r="BN86" s="352"/>
      <c r="BO86" s="352"/>
      <c r="BP86" s="352"/>
      <c r="BQ86" s="352"/>
      <c r="BR86" s="352"/>
      <c r="BS86" s="352"/>
      <c r="BT86" s="352"/>
      <c r="BU86" s="352"/>
      <c r="BV86" s="352"/>
    </row>
    <row r="87" spans="63:74" x14ac:dyDescent="0.2">
      <c r="BK87" s="352"/>
      <c r="BL87" s="352"/>
      <c r="BM87" s="352"/>
      <c r="BN87" s="352"/>
      <c r="BO87" s="352"/>
      <c r="BP87" s="352"/>
      <c r="BQ87" s="352"/>
      <c r="BR87" s="352"/>
      <c r="BS87" s="352"/>
      <c r="BT87" s="352"/>
      <c r="BU87" s="352"/>
      <c r="BV87" s="352"/>
    </row>
    <row r="88" spans="63:74" x14ac:dyDescent="0.2">
      <c r="BK88" s="352"/>
      <c r="BL88" s="352"/>
      <c r="BM88" s="352"/>
      <c r="BN88" s="352"/>
      <c r="BO88" s="352"/>
      <c r="BP88" s="352"/>
      <c r="BQ88" s="352"/>
      <c r="BR88" s="352"/>
      <c r="BS88" s="352"/>
      <c r="BT88" s="352"/>
      <c r="BU88" s="352"/>
      <c r="BV88" s="352"/>
    </row>
    <row r="89" spans="63:74" x14ac:dyDescent="0.2">
      <c r="BK89" s="352"/>
      <c r="BL89" s="352"/>
      <c r="BM89" s="352"/>
      <c r="BN89" s="352"/>
      <c r="BO89" s="352"/>
      <c r="BP89" s="352"/>
      <c r="BQ89" s="352"/>
      <c r="BR89" s="352"/>
      <c r="BS89" s="352"/>
      <c r="BT89" s="352"/>
      <c r="BU89" s="352"/>
      <c r="BV89" s="352"/>
    </row>
    <row r="90" spans="63:74" x14ac:dyDescent="0.2">
      <c r="BK90" s="352"/>
      <c r="BL90" s="352"/>
      <c r="BM90" s="352"/>
      <c r="BN90" s="352"/>
      <c r="BO90" s="352"/>
      <c r="BP90" s="352"/>
      <c r="BQ90" s="352"/>
      <c r="BR90" s="352"/>
      <c r="BS90" s="352"/>
      <c r="BT90" s="352"/>
      <c r="BU90" s="352"/>
      <c r="BV90" s="352"/>
    </row>
    <row r="91" spans="63:74" x14ac:dyDescent="0.2">
      <c r="BK91" s="352"/>
      <c r="BL91" s="352"/>
      <c r="BM91" s="352"/>
      <c r="BN91" s="352"/>
      <c r="BO91" s="352"/>
      <c r="BP91" s="352"/>
      <c r="BQ91" s="352"/>
      <c r="BR91" s="352"/>
      <c r="BS91" s="352"/>
      <c r="BT91" s="352"/>
      <c r="BU91" s="352"/>
      <c r="BV91" s="352"/>
    </row>
    <row r="92" spans="63:74" x14ac:dyDescent="0.2">
      <c r="BK92" s="352"/>
      <c r="BL92" s="352"/>
      <c r="BM92" s="352"/>
      <c r="BN92" s="352"/>
      <c r="BO92" s="352"/>
      <c r="BP92" s="352"/>
      <c r="BQ92" s="352"/>
      <c r="BR92" s="352"/>
      <c r="BS92" s="352"/>
      <c r="BT92" s="352"/>
      <c r="BU92" s="352"/>
      <c r="BV92" s="352"/>
    </row>
    <row r="93" spans="63:74" x14ac:dyDescent="0.2">
      <c r="BK93" s="352"/>
      <c r="BL93" s="352"/>
      <c r="BM93" s="352"/>
      <c r="BN93" s="352"/>
      <c r="BO93" s="352"/>
      <c r="BP93" s="352"/>
      <c r="BQ93" s="352"/>
      <c r="BR93" s="352"/>
      <c r="BS93" s="352"/>
      <c r="BT93" s="352"/>
      <c r="BU93" s="352"/>
      <c r="BV93" s="352"/>
    </row>
    <row r="94" spans="63:74" x14ac:dyDescent="0.2">
      <c r="BK94" s="352"/>
      <c r="BL94" s="352"/>
      <c r="BM94" s="352"/>
      <c r="BN94" s="352"/>
      <c r="BO94" s="352"/>
      <c r="BP94" s="352"/>
      <c r="BQ94" s="352"/>
      <c r="BR94" s="352"/>
      <c r="BS94" s="352"/>
      <c r="BT94" s="352"/>
      <c r="BU94" s="352"/>
      <c r="BV94" s="352"/>
    </row>
    <row r="95" spans="63:74" x14ac:dyDescent="0.2">
      <c r="BK95" s="352"/>
      <c r="BL95" s="352"/>
      <c r="BM95" s="352"/>
      <c r="BN95" s="352"/>
      <c r="BO95" s="352"/>
      <c r="BP95" s="352"/>
      <c r="BQ95" s="352"/>
      <c r="BR95" s="352"/>
      <c r="BS95" s="352"/>
      <c r="BT95" s="352"/>
      <c r="BU95" s="352"/>
      <c r="BV95" s="352"/>
    </row>
    <row r="96" spans="63:74" x14ac:dyDescent="0.2">
      <c r="BK96" s="352"/>
      <c r="BL96" s="352"/>
      <c r="BM96" s="352"/>
      <c r="BN96" s="352"/>
      <c r="BO96" s="352"/>
      <c r="BP96" s="352"/>
      <c r="BQ96" s="352"/>
      <c r="BR96" s="352"/>
      <c r="BS96" s="352"/>
      <c r="BT96" s="352"/>
      <c r="BU96" s="352"/>
      <c r="BV96" s="352"/>
    </row>
    <row r="97" spans="63:74" x14ac:dyDescent="0.2">
      <c r="BK97" s="352"/>
      <c r="BL97" s="352"/>
      <c r="BM97" s="352"/>
      <c r="BN97" s="352"/>
      <c r="BO97" s="352"/>
      <c r="BP97" s="352"/>
      <c r="BQ97" s="352"/>
      <c r="BR97" s="352"/>
      <c r="BS97" s="352"/>
      <c r="BT97" s="352"/>
      <c r="BU97" s="352"/>
      <c r="BV97" s="352"/>
    </row>
    <row r="98" spans="63:74" x14ac:dyDescent="0.2">
      <c r="BK98" s="352"/>
      <c r="BL98" s="352"/>
      <c r="BM98" s="352"/>
      <c r="BN98" s="352"/>
      <c r="BO98" s="352"/>
      <c r="BP98" s="352"/>
      <c r="BQ98" s="352"/>
      <c r="BR98" s="352"/>
      <c r="BS98" s="352"/>
      <c r="BT98" s="352"/>
      <c r="BU98" s="352"/>
      <c r="BV98" s="352"/>
    </row>
    <row r="99" spans="63:74" x14ac:dyDescent="0.2">
      <c r="BK99" s="352"/>
      <c r="BL99" s="352"/>
      <c r="BM99" s="352"/>
      <c r="BN99" s="352"/>
      <c r="BO99" s="352"/>
      <c r="BP99" s="352"/>
      <c r="BQ99" s="352"/>
      <c r="BR99" s="352"/>
      <c r="BS99" s="352"/>
      <c r="BT99" s="352"/>
      <c r="BU99" s="352"/>
      <c r="BV99" s="352"/>
    </row>
    <row r="100" spans="63:74" x14ac:dyDescent="0.2">
      <c r="BK100" s="352"/>
      <c r="BL100" s="352"/>
      <c r="BM100" s="352"/>
      <c r="BN100" s="352"/>
      <c r="BO100" s="352"/>
      <c r="BP100" s="352"/>
      <c r="BQ100" s="352"/>
      <c r="BR100" s="352"/>
      <c r="BS100" s="352"/>
      <c r="BT100" s="352"/>
      <c r="BU100" s="352"/>
      <c r="BV100" s="352"/>
    </row>
    <row r="101" spans="63:74" x14ac:dyDescent="0.2">
      <c r="BK101" s="352"/>
      <c r="BL101" s="352"/>
      <c r="BM101" s="352"/>
      <c r="BN101" s="352"/>
      <c r="BO101" s="352"/>
      <c r="BP101" s="352"/>
      <c r="BQ101" s="352"/>
      <c r="BR101" s="352"/>
      <c r="BS101" s="352"/>
      <c r="BT101" s="352"/>
      <c r="BU101" s="352"/>
      <c r="BV101" s="352"/>
    </row>
    <row r="102" spans="63:74" x14ac:dyDescent="0.2">
      <c r="BK102" s="352"/>
      <c r="BL102" s="352"/>
      <c r="BM102" s="352"/>
      <c r="BN102" s="352"/>
      <c r="BO102" s="352"/>
      <c r="BP102" s="352"/>
      <c r="BQ102" s="352"/>
      <c r="BR102" s="352"/>
      <c r="BS102" s="352"/>
      <c r="BT102" s="352"/>
      <c r="BU102" s="352"/>
      <c r="BV102" s="352"/>
    </row>
    <row r="103" spans="63:74" x14ac:dyDescent="0.2">
      <c r="BK103" s="352"/>
      <c r="BL103" s="352"/>
      <c r="BM103" s="352"/>
      <c r="BN103" s="352"/>
      <c r="BO103" s="352"/>
      <c r="BP103" s="352"/>
      <c r="BQ103" s="352"/>
      <c r="BR103" s="352"/>
      <c r="BS103" s="352"/>
      <c r="BT103" s="352"/>
      <c r="BU103" s="352"/>
      <c r="BV103" s="352"/>
    </row>
    <row r="104" spans="63:74" x14ac:dyDescent="0.2">
      <c r="BK104" s="352"/>
      <c r="BL104" s="352"/>
      <c r="BM104" s="352"/>
      <c r="BN104" s="352"/>
      <c r="BO104" s="352"/>
      <c r="BP104" s="352"/>
      <c r="BQ104" s="352"/>
      <c r="BR104" s="352"/>
      <c r="BS104" s="352"/>
      <c r="BT104" s="352"/>
      <c r="BU104" s="352"/>
      <c r="BV104" s="352"/>
    </row>
    <row r="105" spans="63:74" x14ac:dyDescent="0.2">
      <c r="BK105" s="352"/>
      <c r="BL105" s="352"/>
      <c r="BM105" s="352"/>
      <c r="BN105" s="352"/>
      <c r="BO105" s="352"/>
      <c r="BP105" s="352"/>
      <c r="BQ105" s="352"/>
      <c r="BR105" s="352"/>
      <c r="BS105" s="352"/>
      <c r="BT105" s="352"/>
      <c r="BU105" s="352"/>
      <c r="BV105" s="352"/>
    </row>
    <row r="106" spans="63:74" x14ac:dyDescent="0.2">
      <c r="BK106" s="352"/>
      <c r="BL106" s="352"/>
      <c r="BM106" s="352"/>
      <c r="BN106" s="352"/>
      <c r="BO106" s="352"/>
      <c r="BP106" s="352"/>
      <c r="BQ106" s="352"/>
      <c r="BR106" s="352"/>
      <c r="BS106" s="352"/>
      <c r="BT106" s="352"/>
      <c r="BU106" s="352"/>
      <c r="BV106" s="352"/>
    </row>
    <row r="107" spans="63:74" x14ac:dyDescent="0.2">
      <c r="BK107" s="352"/>
      <c r="BL107" s="352"/>
      <c r="BM107" s="352"/>
      <c r="BN107" s="352"/>
      <c r="BO107" s="352"/>
      <c r="BP107" s="352"/>
      <c r="BQ107" s="352"/>
      <c r="BR107" s="352"/>
      <c r="BS107" s="352"/>
      <c r="BT107" s="352"/>
      <c r="BU107" s="352"/>
      <c r="BV107" s="352"/>
    </row>
    <row r="108" spans="63:74" x14ac:dyDescent="0.2">
      <c r="BK108" s="352"/>
      <c r="BL108" s="352"/>
      <c r="BM108" s="352"/>
      <c r="BN108" s="352"/>
      <c r="BO108" s="352"/>
      <c r="BP108" s="352"/>
      <c r="BQ108" s="352"/>
      <c r="BR108" s="352"/>
      <c r="BS108" s="352"/>
      <c r="BT108" s="352"/>
      <c r="BU108" s="352"/>
      <c r="BV108" s="352"/>
    </row>
    <row r="109" spans="63:74" x14ac:dyDescent="0.2">
      <c r="BK109" s="352"/>
      <c r="BL109" s="352"/>
      <c r="BM109" s="352"/>
      <c r="BN109" s="352"/>
      <c r="BO109" s="352"/>
      <c r="BP109" s="352"/>
      <c r="BQ109" s="352"/>
      <c r="BR109" s="352"/>
      <c r="BS109" s="352"/>
      <c r="BT109" s="352"/>
      <c r="BU109" s="352"/>
      <c r="BV109" s="352"/>
    </row>
    <row r="110" spans="63:74" x14ac:dyDescent="0.2">
      <c r="BK110" s="352"/>
      <c r="BL110" s="352"/>
      <c r="BM110" s="352"/>
      <c r="BN110" s="352"/>
      <c r="BO110" s="352"/>
      <c r="BP110" s="352"/>
      <c r="BQ110" s="352"/>
      <c r="BR110" s="352"/>
      <c r="BS110" s="352"/>
      <c r="BT110" s="352"/>
      <c r="BU110" s="352"/>
      <c r="BV110" s="352"/>
    </row>
    <row r="111" spans="63:74" x14ac:dyDescent="0.2">
      <c r="BK111" s="352"/>
      <c r="BL111" s="352"/>
      <c r="BM111" s="352"/>
      <c r="BN111" s="352"/>
      <c r="BO111" s="352"/>
      <c r="BP111" s="352"/>
      <c r="BQ111" s="352"/>
      <c r="BR111" s="352"/>
      <c r="BS111" s="352"/>
      <c r="BT111" s="352"/>
      <c r="BU111" s="352"/>
      <c r="BV111" s="352"/>
    </row>
    <row r="112" spans="63:74" x14ac:dyDescent="0.2">
      <c r="BK112" s="352"/>
      <c r="BL112" s="352"/>
      <c r="BM112" s="352"/>
      <c r="BN112" s="352"/>
      <c r="BO112" s="352"/>
      <c r="BP112" s="352"/>
      <c r="BQ112" s="352"/>
      <c r="BR112" s="352"/>
      <c r="BS112" s="352"/>
      <c r="BT112" s="352"/>
      <c r="BU112" s="352"/>
      <c r="BV112" s="352"/>
    </row>
    <row r="113" spans="63:74" x14ac:dyDescent="0.2">
      <c r="BK113" s="352"/>
      <c r="BL113" s="352"/>
      <c r="BM113" s="352"/>
      <c r="BN113" s="352"/>
      <c r="BO113" s="352"/>
      <c r="BP113" s="352"/>
      <c r="BQ113" s="352"/>
      <c r="BR113" s="352"/>
      <c r="BS113" s="352"/>
      <c r="BT113" s="352"/>
      <c r="BU113" s="352"/>
      <c r="BV113" s="352"/>
    </row>
    <row r="114" spans="63:74" x14ac:dyDescent="0.2">
      <c r="BK114" s="352"/>
      <c r="BL114" s="352"/>
      <c r="BM114" s="352"/>
      <c r="BN114" s="352"/>
      <c r="BO114" s="352"/>
      <c r="BP114" s="352"/>
      <c r="BQ114" s="352"/>
      <c r="BR114" s="352"/>
      <c r="BS114" s="352"/>
      <c r="BT114" s="352"/>
      <c r="BU114" s="352"/>
      <c r="BV114" s="352"/>
    </row>
    <row r="115" spans="63:74" x14ac:dyDescent="0.2">
      <c r="BK115" s="352"/>
      <c r="BL115" s="352"/>
      <c r="BM115" s="352"/>
      <c r="BN115" s="352"/>
      <c r="BO115" s="352"/>
      <c r="BP115" s="352"/>
      <c r="BQ115" s="352"/>
      <c r="BR115" s="352"/>
      <c r="BS115" s="352"/>
      <c r="BT115" s="352"/>
      <c r="BU115" s="352"/>
      <c r="BV115" s="352"/>
    </row>
    <row r="116" spans="63:74" x14ac:dyDescent="0.2">
      <c r="BK116" s="352"/>
      <c r="BL116" s="352"/>
      <c r="BM116" s="352"/>
      <c r="BN116" s="352"/>
      <c r="BO116" s="352"/>
      <c r="BP116" s="352"/>
      <c r="BQ116" s="352"/>
      <c r="BR116" s="352"/>
      <c r="BS116" s="352"/>
      <c r="BT116" s="352"/>
      <c r="BU116" s="352"/>
      <c r="BV116" s="352"/>
    </row>
    <row r="117" spans="63:74" x14ac:dyDescent="0.2">
      <c r="BK117" s="352"/>
      <c r="BL117" s="352"/>
      <c r="BM117" s="352"/>
      <c r="BN117" s="352"/>
      <c r="BO117" s="352"/>
      <c r="BP117" s="352"/>
      <c r="BQ117" s="352"/>
      <c r="BR117" s="352"/>
      <c r="BS117" s="352"/>
      <c r="BT117" s="352"/>
      <c r="BU117" s="352"/>
      <c r="BV117" s="352"/>
    </row>
    <row r="118" spans="63:74" x14ac:dyDescent="0.2">
      <c r="BK118" s="352"/>
      <c r="BL118" s="352"/>
      <c r="BM118" s="352"/>
      <c r="BN118" s="352"/>
      <c r="BO118" s="352"/>
      <c r="BP118" s="352"/>
      <c r="BQ118" s="352"/>
      <c r="BR118" s="352"/>
      <c r="BS118" s="352"/>
      <c r="BT118" s="352"/>
      <c r="BU118" s="352"/>
      <c r="BV118" s="352"/>
    </row>
    <row r="119" spans="63:74" x14ac:dyDescent="0.2">
      <c r="BK119" s="352"/>
      <c r="BL119" s="352"/>
      <c r="BM119" s="352"/>
      <c r="BN119" s="352"/>
      <c r="BO119" s="352"/>
      <c r="BP119" s="352"/>
      <c r="BQ119" s="352"/>
      <c r="BR119" s="352"/>
      <c r="BS119" s="352"/>
      <c r="BT119" s="352"/>
      <c r="BU119" s="352"/>
      <c r="BV119" s="352"/>
    </row>
    <row r="120" spans="63:74" x14ac:dyDescent="0.2">
      <c r="BK120" s="352"/>
      <c r="BL120" s="352"/>
      <c r="BM120" s="352"/>
      <c r="BN120" s="352"/>
      <c r="BO120" s="352"/>
      <c r="BP120" s="352"/>
      <c r="BQ120" s="352"/>
      <c r="BR120" s="352"/>
      <c r="BS120" s="352"/>
      <c r="BT120" s="352"/>
      <c r="BU120" s="352"/>
      <c r="BV120" s="352"/>
    </row>
    <row r="121" spans="63:74" x14ac:dyDescent="0.2">
      <c r="BK121" s="352"/>
      <c r="BL121" s="352"/>
      <c r="BM121" s="352"/>
      <c r="BN121" s="352"/>
      <c r="BO121" s="352"/>
      <c r="BP121" s="352"/>
      <c r="BQ121" s="352"/>
      <c r="BR121" s="352"/>
      <c r="BS121" s="352"/>
      <c r="BT121" s="352"/>
      <c r="BU121" s="352"/>
      <c r="BV121" s="352"/>
    </row>
    <row r="122" spans="63:74" x14ac:dyDescent="0.2">
      <c r="BK122" s="352"/>
      <c r="BL122" s="352"/>
      <c r="BM122" s="352"/>
      <c r="BN122" s="352"/>
      <c r="BO122" s="352"/>
      <c r="BP122" s="352"/>
      <c r="BQ122" s="352"/>
      <c r="BR122" s="352"/>
      <c r="BS122" s="352"/>
      <c r="BT122" s="352"/>
      <c r="BU122" s="352"/>
      <c r="BV122" s="352"/>
    </row>
    <row r="123" spans="63:74" x14ac:dyDescent="0.2">
      <c r="BK123" s="352"/>
      <c r="BL123" s="352"/>
      <c r="BM123" s="352"/>
      <c r="BN123" s="352"/>
      <c r="BO123" s="352"/>
      <c r="BP123" s="352"/>
      <c r="BQ123" s="352"/>
      <c r="BR123" s="352"/>
      <c r="BS123" s="352"/>
      <c r="BT123" s="352"/>
      <c r="BU123" s="352"/>
      <c r="BV123" s="352"/>
    </row>
    <row r="124" spans="63:74" x14ac:dyDescent="0.2">
      <c r="BK124" s="352"/>
      <c r="BL124" s="352"/>
      <c r="BM124" s="352"/>
      <c r="BN124" s="352"/>
      <c r="BO124" s="352"/>
      <c r="BP124" s="352"/>
      <c r="BQ124" s="352"/>
      <c r="BR124" s="352"/>
      <c r="BS124" s="352"/>
      <c r="BT124" s="352"/>
      <c r="BU124" s="352"/>
      <c r="BV124" s="352"/>
    </row>
    <row r="125" spans="63:74" x14ac:dyDescent="0.2">
      <c r="BK125" s="352"/>
      <c r="BL125" s="352"/>
      <c r="BM125" s="352"/>
      <c r="BN125" s="352"/>
      <c r="BO125" s="352"/>
      <c r="BP125" s="352"/>
      <c r="BQ125" s="352"/>
      <c r="BR125" s="352"/>
      <c r="BS125" s="352"/>
      <c r="BT125" s="352"/>
      <c r="BU125" s="352"/>
      <c r="BV125" s="352"/>
    </row>
    <row r="126" spans="63:74" x14ac:dyDescent="0.2">
      <c r="BK126" s="352"/>
      <c r="BL126" s="352"/>
      <c r="BM126" s="352"/>
      <c r="BN126" s="352"/>
      <c r="BO126" s="352"/>
      <c r="BP126" s="352"/>
      <c r="BQ126" s="352"/>
      <c r="BR126" s="352"/>
      <c r="BS126" s="352"/>
      <c r="BT126" s="352"/>
      <c r="BU126" s="352"/>
      <c r="BV126" s="352"/>
    </row>
    <row r="127" spans="63:74" x14ac:dyDescent="0.2">
      <c r="BK127" s="352"/>
      <c r="BL127" s="352"/>
      <c r="BM127" s="352"/>
      <c r="BN127" s="352"/>
      <c r="BO127" s="352"/>
      <c r="BP127" s="352"/>
      <c r="BQ127" s="352"/>
      <c r="BR127" s="352"/>
      <c r="BS127" s="352"/>
      <c r="BT127" s="352"/>
      <c r="BU127" s="352"/>
      <c r="BV127" s="352"/>
    </row>
    <row r="128" spans="63:74" x14ac:dyDescent="0.2">
      <c r="BK128" s="352"/>
      <c r="BL128" s="352"/>
      <c r="BM128" s="352"/>
      <c r="BN128" s="352"/>
      <c r="BO128" s="352"/>
      <c r="BP128" s="352"/>
      <c r="BQ128" s="352"/>
      <c r="BR128" s="352"/>
      <c r="BS128" s="352"/>
      <c r="BT128" s="352"/>
      <c r="BU128" s="352"/>
      <c r="BV128" s="352"/>
    </row>
    <row r="129" spans="63:74" x14ac:dyDescent="0.2">
      <c r="BK129" s="352"/>
      <c r="BL129" s="352"/>
      <c r="BM129" s="352"/>
      <c r="BN129" s="352"/>
      <c r="BO129" s="352"/>
      <c r="BP129" s="352"/>
      <c r="BQ129" s="352"/>
      <c r="BR129" s="352"/>
      <c r="BS129" s="352"/>
      <c r="BT129" s="352"/>
      <c r="BU129" s="352"/>
      <c r="BV129" s="352"/>
    </row>
    <row r="130" spans="63:74" x14ac:dyDescent="0.2">
      <c r="BK130" s="352"/>
      <c r="BL130" s="352"/>
      <c r="BM130" s="352"/>
      <c r="BN130" s="352"/>
      <c r="BO130" s="352"/>
      <c r="BP130" s="352"/>
      <c r="BQ130" s="352"/>
      <c r="BR130" s="352"/>
      <c r="BS130" s="352"/>
      <c r="BT130" s="352"/>
      <c r="BU130" s="352"/>
      <c r="BV130" s="352"/>
    </row>
    <row r="131" spans="63:74" x14ac:dyDescent="0.2">
      <c r="BK131" s="352"/>
      <c r="BL131" s="352"/>
      <c r="BM131" s="352"/>
      <c r="BN131" s="352"/>
      <c r="BO131" s="352"/>
      <c r="BP131" s="352"/>
      <c r="BQ131" s="352"/>
      <c r="BR131" s="352"/>
      <c r="BS131" s="352"/>
      <c r="BT131" s="352"/>
      <c r="BU131" s="352"/>
      <c r="BV131" s="352"/>
    </row>
    <row r="132" spans="63:74" x14ac:dyDescent="0.2">
      <c r="BK132" s="352"/>
      <c r="BL132" s="352"/>
      <c r="BM132" s="352"/>
      <c r="BN132" s="352"/>
      <c r="BO132" s="352"/>
      <c r="BP132" s="352"/>
      <c r="BQ132" s="352"/>
      <c r="BR132" s="352"/>
      <c r="BS132" s="352"/>
      <c r="BT132" s="352"/>
      <c r="BU132" s="352"/>
      <c r="BV132" s="352"/>
    </row>
    <row r="133" spans="63:74" x14ac:dyDescent="0.2">
      <c r="BK133" s="352"/>
      <c r="BL133" s="352"/>
      <c r="BM133" s="352"/>
      <c r="BN133" s="352"/>
      <c r="BO133" s="352"/>
      <c r="BP133" s="352"/>
      <c r="BQ133" s="352"/>
      <c r="BR133" s="352"/>
      <c r="BS133" s="352"/>
      <c r="BT133" s="352"/>
      <c r="BU133" s="352"/>
      <c r="BV133" s="352"/>
    </row>
    <row r="134" spans="63:74" x14ac:dyDescent="0.2">
      <c r="BK134" s="352"/>
      <c r="BL134" s="352"/>
      <c r="BM134" s="352"/>
      <c r="BN134" s="352"/>
      <c r="BO134" s="352"/>
      <c r="BP134" s="352"/>
      <c r="BQ134" s="352"/>
      <c r="BR134" s="352"/>
      <c r="BS134" s="352"/>
      <c r="BT134" s="352"/>
      <c r="BU134" s="352"/>
      <c r="BV134" s="352"/>
    </row>
    <row r="135" spans="63:74" x14ac:dyDescent="0.2">
      <c r="BK135" s="352"/>
      <c r="BL135" s="352"/>
      <c r="BM135" s="352"/>
      <c r="BN135" s="352"/>
      <c r="BO135" s="352"/>
      <c r="BP135" s="352"/>
      <c r="BQ135" s="352"/>
      <c r="BR135" s="352"/>
      <c r="BS135" s="352"/>
      <c r="BT135" s="352"/>
      <c r="BU135" s="352"/>
      <c r="BV135" s="352"/>
    </row>
    <row r="136" spans="63:74" x14ac:dyDescent="0.2">
      <c r="BK136" s="352"/>
      <c r="BL136" s="352"/>
      <c r="BM136" s="352"/>
      <c r="BN136" s="352"/>
      <c r="BO136" s="352"/>
      <c r="BP136" s="352"/>
      <c r="BQ136" s="352"/>
      <c r="BR136" s="352"/>
      <c r="BS136" s="352"/>
      <c r="BT136" s="352"/>
      <c r="BU136" s="352"/>
      <c r="BV136" s="352"/>
    </row>
    <row r="137" spans="63:74" x14ac:dyDescent="0.2">
      <c r="BK137" s="352"/>
      <c r="BL137" s="352"/>
      <c r="BM137" s="352"/>
      <c r="BN137" s="352"/>
      <c r="BO137" s="352"/>
      <c r="BP137" s="352"/>
      <c r="BQ137" s="352"/>
      <c r="BR137" s="352"/>
      <c r="BS137" s="352"/>
      <c r="BT137" s="352"/>
      <c r="BU137" s="352"/>
      <c r="BV137" s="352"/>
    </row>
    <row r="138" spans="63:74" x14ac:dyDescent="0.2">
      <c r="BK138" s="352"/>
      <c r="BL138" s="352"/>
      <c r="BM138" s="352"/>
      <c r="BN138" s="352"/>
      <c r="BO138" s="352"/>
      <c r="BP138" s="352"/>
      <c r="BQ138" s="352"/>
      <c r="BR138" s="352"/>
      <c r="BS138" s="352"/>
      <c r="BT138" s="352"/>
      <c r="BU138" s="352"/>
      <c r="BV138" s="352"/>
    </row>
    <row r="139" spans="63:74" x14ac:dyDescent="0.2">
      <c r="BK139" s="352"/>
      <c r="BL139" s="352"/>
      <c r="BM139" s="352"/>
      <c r="BN139" s="352"/>
      <c r="BO139" s="352"/>
      <c r="BP139" s="352"/>
      <c r="BQ139" s="352"/>
      <c r="BR139" s="352"/>
      <c r="BS139" s="352"/>
      <c r="BT139" s="352"/>
      <c r="BU139" s="352"/>
      <c r="BV139" s="352"/>
    </row>
    <row r="140" spans="63:74" x14ac:dyDescent="0.2">
      <c r="BK140" s="352"/>
      <c r="BL140" s="352"/>
      <c r="BM140" s="352"/>
      <c r="BN140" s="352"/>
      <c r="BO140" s="352"/>
      <c r="BP140" s="352"/>
      <c r="BQ140" s="352"/>
      <c r="BR140" s="352"/>
      <c r="BS140" s="352"/>
      <c r="BT140" s="352"/>
      <c r="BU140" s="352"/>
      <c r="BV140" s="352"/>
    </row>
    <row r="141" spans="63:74" x14ac:dyDescent="0.2">
      <c r="BK141" s="352"/>
      <c r="BL141" s="352"/>
      <c r="BM141" s="352"/>
      <c r="BN141" s="352"/>
      <c r="BO141" s="352"/>
      <c r="BP141" s="352"/>
      <c r="BQ141" s="352"/>
      <c r="BR141" s="352"/>
      <c r="BS141" s="352"/>
      <c r="BT141" s="352"/>
      <c r="BU141" s="352"/>
      <c r="BV141" s="352"/>
    </row>
    <row r="142" spans="63:74" x14ac:dyDescent="0.2">
      <c r="BK142" s="352"/>
      <c r="BL142" s="352"/>
      <c r="BM142" s="352"/>
      <c r="BN142" s="352"/>
      <c r="BO142" s="352"/>
      <c r="BP142" s="352"/>
      <c r="BQ142" s="352"/>
      <c r="BR142" s="352"/>
      <c r="BS142" s="352"/>
      <c r="BT142" s="352"/>
      <c r="BU142" s="352"/>
      <c r="BV142" s="352"/>
    </row>
    <row r="143" spans="63:74" x14ac:dyDescent="0.2">
      <c r="BK143" s="352"/>
      <c r="BL143" s="352"/>
      <c r="BM143" s="352"/>
      <c r="BN143" s="352"/>
      <c r="BO143" s="352"/>
      <c r="BP143" s="352"/>
      <c r="BQ143" s="352"/>
      <c r="BR143" s="352"/>
      <c r="BS143" s="352"/>
      <c r="BT143" s="352"/>
      <c r="BU143" s="352"/>
      <c r="BV143" s="352"/>
    </row>
  </sheetData>
  <mergeCells count="15">
    <mergeCell ref="B60:Q60"/>
    <mergeCell ref="B61:Q61"/>
    <mergeCell ref="B62:Q62"/>
    <mergeCell ref="B56:Q56"/>
    <mergeCell ref="B57:Q57"/>
    <mergeCell ref="B58:Q58"/>
    <mergeCell ref="B59:Q59"/>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X21" activePane="bottomRight" state="frozen"/>
      <selection activeCell="BC15" sqref="BC15"/>
      <selection pane="topRight" activeCell="BC15" sqref="BC15"/>
      <selection pane="bottomLeft" activeCell="BC15" sqref="BC15"/>
      <selection pane="bottomRight" activeCell="BE46" sqref="BE46"/>
    </sheetView>
  </sheetViews>
  <sheetFormatPr defaultColWidth="9.5703125" defaultRowHeight="12" x14ac:dyDescent="0.15"/>
  <cols>
    <col min="1" max="1" width="13.42578125" style="191" customWidth="1"/>
    <col min="2" max="2" width="36.42578125" style="191" customWidth="1"/>
    <col min="3" max="50" width="6.5703125" style="191" customWidth="1"/>
    <col min="51" max="57" width="6.5703125" style="344" customWidth="1"/>
    <col min="58" max="58" width="6.5703125" style="734" customWidth="1"/>
    <col min="59" max="62" width="6.5703125" style="344" customWidth="1"/>
    <col min="63" max="74" width="6.5703125" style="191" customWidth="1"/>
    <col min="75" max="16384" width="9.5703125" style="191"/>
  </cols>
  <sheetData>
    <row r="1" spans="1:74" ht="13.35" customHeight="1" x14ac:dyDescent="0.2">
      <c r="A1" s="765" t="s">
        <v>1023</v>
      </c>
      <c r="B1" s="829" t="s">
        <v>256</v>
      </c>
      <c r="C1" s="830"/>
      <c r="D1" s="830"/>
      <c r="E1" s="830"/>
      <c r="F1" s="830"/>
      <c r="G1" s="830"/>
      <c r="H1" s="830"/>
      <c r="I1" s="830"/>
      <c r="J1" s="830"/>
      <c r="K1" s="830"/>
      <c r="L1" s="830"/>
      <c r="M1" s="830"/>
      <c r="N1" s="830"/>
      <c r="O1" s="830"/>
      <c r="P1" s="830"/>
      <c r="Q1" s="830"/>
      <c r="R1" s="830"/>
      <c r="S1" s="830"/>
      <c r="T1" s="830"/>
      <c r="U1" s="830"/>
      <c r="V1" s="830"/>
      <c r="W1" s="830"/>
      <c r="X1" s="830"/>
      <c r="Y1" s="830"/>
      <c r="Z1" s="830"/>
      <c r="AA1" s="830"/>
      <c r="AB1" s="830"/>
      <c r="AC1" s="830"/>
      <c r="AD1" s="830"/>
      <c r="AE1" s="830"/>
      <c r="AF1" s="830"/>
      <c r="AG1" s="830"/>
      <c r="AH1" s="830"/>
      <c r="AI1" s="830"/>
      <c r="AJ1" s="830"/>
      <c r="AK1" s="830"/>
      <c r="AL1" s="830"/>
      <c r="AM1" s="197"/>
    </row>
    <row r="2" spans="1:74" s="192" customFormat="1" ht="13.35" customHeight="1" x14ac:dyDescent="0.2">
      <c r="A2" s="766"/>
      <c r="B2" s="542" t="str">
        <f>"U.S. Energy Information Administration  |  Short-Term Energy Outlook  - "&amp;Dates!D1</f>
        <v>U.S. Energy Information Administration  |  Short-Term Energy Outlook  - February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299"/>
      <c r="AY2" s="505"/>
      <c r="AZ2" s="505"/>
      <c r="BA2" s="505"/>
      <c r="BB2" s="505"/>
      <c r="BC2" s="505"/>
      <c r="BD2" s="505"/>
      <c r="BE2" s="505"/>
      <c r="BF2" s="735"/>
      <c r="BG2" s="505"/>
      <c r="BH2" s="505"/>
      <c r="BI2" s="505"/>
      <c r="BJ2" s="505"/>
    </row>
    <row r="3" spans="1:74" s="12" customFormat="1" ht="12.75" x14ac:dyDescent="0.2">
      <c r="A3" s="14"/>
      <c r="B3" s="15"/>
      <c r="C3" s="770">
        <f>Dates!D3</f>
        <v>2012</v>
      </c>
      <c r="D3" s="761"/>
      <c r="E3" s="761"/>
      <c r="F3" s="761"/>
      <c r="G3" s="761"/>
      <c r="H3" s="761"/>
      <c r="I3" s="761"/>
      <c r="J3" s="761"/>
      <c r="K3" s="761"/>
      <c r="L3" s="761"/>
      <c r="M3" s="761"/>
      <c r="N3" s="762"/>
      <c r="O3" s="770">
        <f>C3+1</f>
        <v>2013</v>
      </c>
      <c r="P3" s="771"/>
      <c r="Q3" s="771"/>
      <c r="R3" s="771"/>
      <c r="S3" s="771"/>
      <c r="T3" s="771"/>
      <c r="U3" s="771"/>
      <c r="V3" s="771"/>
      <c r="W3" s="771"/>
      <c r="X3" s="761"/>
      <c r="Y3" s="761"/>
      <c r="Z3" s="762"/>
      <c r="AA3" s="760">
        <f>O3+1</f>
        <v>2014</v>
      </c>
      <c r="AB3" s="761"/>
      <c r="AC3" s="761"/>
      <c r="AD3" s="761"/>
      <c r="AE3" s="761"/>
      <c r="AF3" s="761"/>
      <c r="AG3" s="761"/>
      <c r="AH3" s="761"/>
      <c r="AI3" s="761"/>
      <c r="AJ3" s="761"/>
      <c r="AK3" s="761"/>
      <c r="AL3" s="762"/>
      <c r="AM3" s="760">
        <f>AA3+1</f>
        <v>2015</v>
      </c>
      <c r="AN3" s="761"/>
      <c r="AO3" s="761"/>
      <c r="AP3" s="761"/>
      <c r="AQ3" s="761"/>
      <c r="AR3" s="761"/>
      <c r="AS3" s="761"/>
      <c r="AT3" s="761"/>
      <c r="AU3" s="761"/>
      <c r="AV3" s="761"/>
      <c r="AW3" s="761"/>
      <c r="AX3" s="762"/>
      <c r="AY3" s="760">
        <f>AM3+1</f>
        <v>2016</v>
      </c>
      <c r="AZ3" s="767"/>
      <c r="BA3" s="767"/>
      <c r="BB3" s="767"/>
      <c r="BC3" s="767"/>
      <c r="BD3" s="767"/>
      <c r="BE3" s="767"/>
      <c r="BF3" s="767"/>
      <c r="BG3" s="767"/>
      <c r="BH3" s="767"/>
      <c r="BI3" s="767"/>
      <c r="BJ3" s="768"/>
      <c r="BK3" s="760">
        <f>AY3+1</f>
        <v>2017</v>
      </c>
      <c r="BL3" s="761"/>
      <c r="BM3" s="761"/>
      <c r="BN3" s="761"/>
      <c r="BO3" s="761"/>
      <c r="BP3" s="761"/>
      <c r="BQ3" s="761"/>
      <c r="BR3" s="761"/>
      <c r="BS3" s="761"/>
      <c r="BT3" s="761"/>
      <c r="BU3" s="761"/>
      <c r="BV3" s="762"/>
    </row>
    <row r="4" spans="1:74" s="12" customFormat="1" ht="11.25"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A5" s="8"/>
      <c r="B5" s="193" t="s">
        <v>169</v>
      </c>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500"/>
      <c r="AZ5" s="500"/>
      <c r="BA5" s="500"/>
      <c r="BB5" s="733"/>
      <c r="BC5" s="500"/>
      <c r="BD5" s="500"/>
      <c r="BE5" s="500"/>
      <c r="BF5" s="194"/>
      <c r="BG5" s="500"/>
      <c r="BH5" s="500"/>
      <c r="BI5" s="500"/>
      <c r="BJ5" s="500"/>
      <c r="BK5" s="417"/>
      <c r="BL5" s="417"/>
      <c r="BM5" s="417"/>
      <c r="BN5" s="417"/>
      <c r="BO5" s="417"/>
      <c r="BP5" s="417"/>
      <c r="BQ5" s="417"/>
      <c r="BR5" s="417"/>
      <c r="BS5" s="417"/>
      <c r="BT5" s="417"/>
      <c r="BU5" s="417"/>
      <c r="BV5" s="417"/>
    </row>
    <row r="6" spans="1:74" ht="11.1" customHeight="1" x14ac:dyDescent="0.2">
      <c r="A6" s="9" t="s">
        <v>70</v>
      </c>
      <c r="B6" s="212" t="s">
        <v>589</v>
      </c>
      <c r="C6" s="275">
        <v>1080.4014365999999</v>
      </c>
      <c r="D6" s="275">
        <v>889.86692356000003</v>
      </c>
      <c r="E6" s="275">
        <v>659.69907764000004</v>
      </c>
      <c r="F6" s="275">
        <v>489.36491437000001</v>
      </c>
      <c r="G6" s="275">
        <v>177.73827542000001</v>
      </c>
      <c r="H6" s="275">
        <v>58.332828089000003</v>
      </c>
      <c r="I6" s="275">
        <v>2.9114947132000002</v>
      </c>
      <c r="J6" s="275">
        <v>6.5763986271999997</v>
      </c>
      <c r="K6" s="275">
        <v>119.49393744</v>
      </c>
      <c r="L6" s="275">
        <v>353.95598898999998</v>
      </c>
      <c r="M6" s="275">
        <v>780.25127844999997</v>
      </c>
      <c r="N6" s="275">
        <v>942.22609388000001</v>
      </c>
      <c r="O6" s="275">
        <v>1169.6460496</v>
      </c>
      <c r="P6" s="275">
        <v>1026.0543382000001</v>
      </c>
      <c r="Q6" s="275">
        <v>920.21118619000003</v>
      </c>
      <c r="R6" s="275">
        <v>565.83083202</v>
      </c>
      <c r="S6" s="275">
        <v>244.80614918000001</v>
      </c>
      <c r="T6" s="275">
        <v>35.612118799999998</v>
      </c>
      <c r="U6" s="275">
        <v>1.4310530704</v>
      </c>
      <c r="V6" s="275">
        <v>26.945177462</v>
      </c>
      <c r="W6" s="275">
        <v>139.21402861000001</v>
      </c>
      <c r="X6" s="275">
        <v>397.51173501</v>
      </c>
      <c r="Y6" s="275">
        <v>785.16303157000004</v>
      </c>
      <c r="Z6" s="275">
        <v>1113.2366403999999</v>
      </c>
      <c r="AA6" s="275">
        <v>1303.6872403</v>
      </c>
      <c r="AB6" s="275">
        <v>1141.2716296000001</v>
      </c>
      <c r="AC6" s="275">
        <v>1116.4469649</v>
      </c>
      <c r="AD6" s="275">
        <v>582.36770389000003</v>
      </c>
      <c r="AE6" s="275">
        <v>254.23491412000001</v>
      </c>
      <c r="AF6" s="275">
        <v>46.005316618000002</v>
      </c>
      <c r="AG6" s="275">
        <v>4.2591283835000002</v>
      </c>
      <c r="AH6" s="275">
        <v>32.267413640000001</v>
      </c>
      <c r="AI6" s="275">
        <v>110.14315856</v>
      </c>
      <c r="AJ6" s="275">
        <v>358.23354174000002</v>
      </c>
      <c r="AK6" s="275">
        <v>784.51339700000005</v>
      </c>
      <c r="AL6" s="275">
        <v>940.88134480999997</v>
      </c>
      <c r="AM6" s="275">
        <v>1335.6430413999999</v>
      </c>
      <c r="AN6" s="275">
        <v>1415.0290276999999</v>
      </c>
      <c r="AO6" s="275">
        <v>1103.4257193999999</v>
      </c>
      <c r="AP6" s="275">
        <v>589.73346031000005</v>
      </c>
      <c r="AQ6" s="275">
        <v>146.06726356999999</v>
      </c>
      <c r="AR6" s="275">
        <v>84.788900995999995</v>
      </c>
      <c r="AS6" s="275">
        <v>7.0404144050999999</v>
      </c>
      <c r="AT6" s="275">
        <v>7.7662485971999997</v>
      </c>
      <c r="AU6" s="275">
        <v>43.090082377000002</v>
      </c>
      <c r="AV6" s="275">
        <v>459.06112245000003</v>
      </c>
      <c r="AW6" s="275">
        <v>609.56589472999997</v>
      </c>
      <c r="AX6" s="275">
        <v>722.84316558</v>
      </c>
      <c r="AY6" s="275">
        <v>1122.5466392999999</v>
      </c>
      <c r="AZ6" s="338">
        <v>1009.6580130999999</v>
      </c>
      <c r="BA6" s="338">
        <v>882.75235214999998</v>
      </c>
      <c r="BB6" s="338">
        <v>532.58394494000004</v>
      </c>
      <c r="BC6" s="338">
        <v>237.84341140999999</v>
      </c>
      <c r="BD6" s="338">
        <v>40.230875806999997</v>
      </c>
      <c r="BE6" s="338">
        <v>4.0042200652000002</v>
      </c>
      <c r="BF6" s="338">
        <v>12.894103704999999</v>
      </c>
      <c r="BG6" s="338">
        <v>109.78933075</v>
      </c>
      <c r="BH6" s="338">
        <v>433.99951900000002</v>
      </c>
      <c r="BI6" s="338">
        <v>706.87364017000004</v>
      </c>
      <c r="BJ6" s="338">
        <v>1063.4098495000001</v>
      </c>
      <c r="BK6" s="338">
        <v>1204.7731722000001</v>
      </c>
      <c r="BL6" s="338">
        <v>987.97070912000004</v>
      </c>
      <c r="BM6" s="338">
        <v>872.27031697999996</v>
      </c>
      <c r="BN6" s="338">
        <v>525.10615431999997</v>
      </c>
      <c r="BO6" s="338">
        <v>242.12803925</v>
      </c>
      <c r="BP6" s="338">
        <v>42.559015393000003</v>
      </c>
      <c r="BQ6" s="338">
        <v>5.4630048870000003</v>
      </c>
      <c r="BR6" s="338">
        <v>14.546903786</v>
      </c>
      <c r="BS6" s="338">
        <v>110.98622315999999</v>
      </c>
      <c r="BT6" s="338">
        <v>425.71307418999999</v>
      </c>
      <c r="BU6" s="338">
        <v>689.75741849999997</v>
      </c>
      <c r="BV6" s="338">
        <v>1034.7259681999999</v>
      </c>
    </row>
    <row r="7" spans="1:74" ht="11.1" customHeight="1" x14ac:dyDescent="0.2">
      <c r="A7" s="9" t="s">
        <v>72</v>
      </c>
      <c r="B7" s="212" t="s">
        <v>623</v>
      </c>
      <c r="C7" s="275">
        <v>1007.8212361</v>
      </c>
      <c r="D7" s="275">
        <v>815.12131935000002</v>
      </c>
      <c r="E7" s="275">
        <v>537.14632812000002</v>
      </c>
      <c r="F7" s="275">
        <v>458.67120593999999</v>
      </c>
      <c r="G7" s="275">
        <v>108.47859534</v>
      </c>
      <c r="H7" s="275">
        <v>24.647988094999999</v>
      </c>
      <c r="I7" s="275">
        <v>0.47536191121999999</v>
      </c>
      <c r="J7" s="275">
        <v>6.5881910713999998</v>
      </c>
      <c r="K7" s="275">
        <v>78.936293640000002</v>
      </c>
      <c r="L7" s="275">
        <v>324.97324035000003</v>
      </c>
      <c r="M7" s="275">
        <v>756.50185180000005</v>
      </c>
      <c r="N7" s="275">
        <v>851.10104078999996</v>
      </c>
      <c r="O7" s="275">
        <v>1063.7118929999999</v>
      </c>
      <c r="P7" s="275">
        <v>989.86606815000005</v>
      </c>
      <c r="Q7" s="275">
        <v>896.84850778999999</v>
      </c>
      <c r="R7" s="275">
        <v>480.48654698000001</v>
      </c>
      <c r="S7" s="275">
        <v>191.73005197000001</v>
      </c>
      <c r="T7" s="275">
        <v>22.172603317</v>
      </c>
      <c r="U7" s="275">
        <v>0.78471164218</v>
      </c>
      <c r="V7" s="275">
        <v>16.603264816999999</v>
      </c>
      <c r="W7" s="275">
        <v>111.08111864</v>
      </c>
      <c r="X7" s="275">
        <v>314.84135487999998</v>
      </c>
      <c r="Y7" s="275">
        <v>747.75815904000001</v>
      </c>
      <c r="Z7" s="275">
        <v>1002.4926101</v>
      </c>
      <c r="AA7" s="275">
        <v>1304.8735411</v>
      </c>
      <c r="AB7" s="275">
        <v>1104.2596842999999</v>
      </c>
      <c r="AC7" s="275">
        <v>1026.2869301000001</v>
      </c>
      <c r="AD7" s="275">
        <v>504.55469469000002</v>
      </c>
      <c r="AE7" s="275">
        <v>179.11487901000001</v>
      </c>
      <c r="AF7" s="275">
        <v>19.839629975000001</v>
      </c>
      <c r="AG7" s="275">
        <v>6.5843455189000002</v>
      </c>
      <c r="AH7" s="275">
        <v>19.476870744999999</v>
      </c>
      <c r="AI7" s="275">
        <v>73.948391685000004</v>
      </c>
      <c r="AJ7" s="275">
        <v>310.94088858999999</v>
      </c>
      <c r="AK7" s="275">
        <v>757.12255771000002</v>
      </c>
      <c r="AL7" s="275">
        <v>896.04360364000001</v>
      </c>
      <c r="AM7" s="275">
        <v>1259.7384701999999</v>
      </c>
      <c r="AN7" s="275">
        <v>1319.1205653</v>
      </c>
      <c r="AO7" s="275">
        <v>1002.5884392</v>
      </c>
      <c r="AP7" s="275">
        <v>481.31163307999998</v>
      </c>
      <c r="AQ7" s="275">
        <v>100.47270268</v>
      </c>
      <c r="AR7" s="275">
        <v>30.630623550999999</v>
      </c>
      <c r="AS7" s="275">
        <v>4.3984728585999999</v>
      </c>
      <c r="AT7" s="275">
        <v>9.4128210941999999</v>
      </c>
      <c r="AU7" s="275">
        <v>27.303636524000002</v>
      </c>
      <c r="AV7" s="275">
        <v>391.70453268</v>
      </c>
      <c r="AW7" s="275">
        <v>527.88773799000001</v>
      </c>
      <c r="AX7" s="275">
        <v>627.01769650000006</v>
      </c>
      <c r="AY7" s="275">
        <v>1085.9722913000001</v>
      </c>
      <c r="AZ7" s="338">
        <v>929.23813200999996</v>
      </c>
      <c r="BA7" s="338">
        <v>791.36955362000003</v>
      </c>
      <c r="BB7" s="338">
        <v>441.75123803000002</v>
      </c>
      <c r="BC7" s="338">
        <v>168.79547088000001</v>
      </c>
      <c r="BD7" s="338">
        <v>16.146855588000001</v>
      </c>
      <c r="BE7" s="338">
        <v>0.78413063589999998</v>
      </c>
      <c r="BF7" s="338">
        <v>5.9205168720000003</v>
      </c>
      <c r="BG7" s="338">
        <v>74.058007434000004</v>
      </c>
      <c r="BH7" s="338">
        <v>366.42759110999998</v>
      </c>
      <c r="BI7" s="338">
        <v>642.74253685999997</v>
      </c>
      <c r="BJ7" s="338">
        <v>988.34438079999995</v>
      </c>
      <c r="BK7" s="338">
        <v>1128.48353</v>
      </c>
      <c r="BL7" s="338">
        <v>925.6539305</v>
      </c>
      <c r="BM7" s="338">
        <v>796.03803889999995</v>
      </c>
      <c r="BN7" s="338">
        <v>444.95474410000003</v>
      </c>
      <c r="BO7" s="338">
        <v>182.26540109999999</v>
      </c>
      <c r="BP7" s="338">
        <v>20.726837339999999</v>
      </c>
      <c r="BQ7" s="338">
        <v>3.001183288</v>
      </c>
      <c r="BR7" s="338">
        <v>8.1546877109999993</v>
      </c>
      <c r="BS7" s="338">
        <v>79.302353139999994</v>
      </c>
      <c r="BT7" s="338">
        <v>370.51509479999999</v>
      </c>
      <c r="BU7" s="338">
        <v>639.79357600000003</v>
      </c>
      <c r="BV7" s="338">
        <v>979.1106231</v>
      </c>
    </row>
    <row r="8" spans="1:74" ht="11.1" customHeight="1" x14ac:dyDescent="0.2">
      <c r="A8" s="9" t="s">
        <v>73</v>
      </c>
      <c r="B8" s="212" t="s">
        <v>590</v>
      </c>
      <c r="C8" s="275">
        <v>1103.2609284</v>
      </c>
      <c r="D8" s="275">
        <v>900.72337206999998</v>
      </c>
      <c r="E8" s="275">
        <v>443.41464230000003</v>
      </c>
      <c r="F8" s="275">
        <v>467.11272191</v>
      </c>
      <c r="G8" s="275">
        <v>122.45619130999999</v>
      </c>
      <c r="H8" s="275">
        <v>22.314103074999998</v>
      </c>
      <c r="I8" s="275">
        <v>0.33519675221</v>
      </c>
      <c r="J8" s="275">
        <v>18.019476026</v>
      </c>
      <c r="K8" s="275">
        <v>119.96808575</v>
      </c>
      <c r="L8" s="275">
        <v>444.60229619</v>
      </c>
      <c r="M8" s="275">
        <v>782.39668265</v>
      </c>
      <c r="N8" s="275">
        <v>931.52913732000002</v>
      </c>
      <c r="O8" s="275">
        <v>1177.911713</v>
      </c>
      <c r="P8" s="275">
        <v>1089.5110804000001</v>
      </c>
      <c r="Q8" s="275">
        <v>1020.9657877</v>
      </c>
      <c r="R8" s="275">
        <v>542.93632806999995</v>
      </c>
      <c r="S8" s="275">
        <v>174.14594412</v>
      </c>
      <c r="T8" s="275">
        <v>40.374801711000003</v>
      </c>
      <c r="U8" s="275">
        <v>8.2726204041999996</v>
      </c>
      <c r="V8" s="275">
        <v>21.420823214999999</v>
      </c>
      <c r="W8" s="275">
        <v>88.738472306999995</v>
      </c>
      <c r="X8" s="275">
        <v>391.93724673000003</v>
      </c>
      <c r="Y8" s="275">
        <v>836.73238700000002</v>
      </c>
      <c r="Z8" s="275">
        <v>1227.606252</v>
      </c>
      <c r="AA8" s="275">
        <v>1517.8417953999999</v>
      </c>
      <c r="AB8" s="275">
        <v>1322.3947014</v>
      </c>
      <c r="AC8" s="275">
        <v>1094.3200508</v>
      </c>
      <c r="AD8" s="275">
        <v>495.83985466000001</v>
      </c>
      <c r="AE8" s="275">
        <v>204.76160820999999</v>
      </c>
      <c r="AF8" s="275">
        <v>26.784235170999999</v>
      </c>
      <c r="AG8" s="275">
        <v>29.389439895999999</v>
      </c>
      <c r="AH8" s="275">
        <v>19.251812063999999</v>
      </c>
      <c r="AI8" s="275">
        <v>119.55416646</v>
      </c>
      <c r="AJ8" s="275">
        <v>418.09628973999997</v>
      </c>
      <c r="AK8" s="275">
        <v>936.67150731000004</v>
      </c>
      <c r="AL8" s="275">
        <v>1008.8502403</v>
      </c>
      <c r="AM8" s="275">
        <v>1335.3651136999999</v>
      </c>
      <c r="AN8" s="275">
        <v>1405.5078311</v>
      </c>
      <c r="AO8" s="275">
        <v>953.02046110000003</v>
      </c>
      <c r="AP8" s="275">
        <v>455.66378665000002</v>
      </c>
      <c r="AQ8" s="275">
        <v>159.21897859000001</v>
      </c>
      <c r="AR8" s="275">
        <v>45.529527299999998</v>
      </c>
      <c r="AS8" s="275">
        <v>11.614862414999999</v>
      </c>
      <c r="AT8" s="275">
        <v>24.962680126999999</v>
      </c>
      <c r="AU8" s="275">
        <v>39.004902481999999</v>
      </c>
      <c r="AV8" s="275">
        <v>365.32703791</v>
      </c>
      <c r="AW8" s="275">
        <v>604.10111066000002</v>
      </c>
      <c r="AX8" s="275">
        <v>774.33795697000005</v>
      </c>
      <c r="AY8" s="275">
        <v>1213.1326938</v>
      </c>
      <c r="AZ8" s="338">
        <v>996.93663623999998</v>
      </c>
      <c r="BA8" s="338">
        <v>819.28474911000001</v>
      </c>
      <c r="BB8" s="338">
        <v>450.5716405</v>
      </c>
      <c r="BC8" s="338">
        <v>194.12799394000001</v>
      </c>
      <c r="BD8" s="338">
        <v>30.369741560000001</v>
      </c>
      <c r="BE8" s="338">
        <v>4.3144480142999999</v>
      </c>
      <c r="BF8" s="338">
        <v>15.953766699999999</v>
      </c>
      <c r="BG8" s="338">
        <v>94.782021087999993</v>
      </c>
      <c r="BH8" s="338">
        <v>396.91279668999999</v>
      </c>
      <c r="BI8" s="338">
        <v>723.90502370000002</v>
      </c>
      <c r="BJ8" s="338">
        <v>1122.2308571000001</v>
      </c>
      <c r="BK8" s="338">
        <v>1260.4943221000001</v>
      </c>
      <c r="BL8" s="338">
        <v>1005.960876</v>
      </c>
      <c r="BM8" s="338">
        <v>837.48035904000005</v>
      </c>
      <c r="BN8" s="338">
        <v>465.62539772000002</v>
      </c>
      <c r="BO8" s="338">
        <v>217.57637170999999</v>
      </c>
      <c r="BP8" s="338">
        <v>38.042819381999998</v>
      </c>
      <c r="BQ8" s="338">
        <v>7.8434413844000002</v>
      </c>
      <c r="BR8" s="338">
        <v>20.124252440999999</v>
      </c>
      <c r="BS8" s="338">
        <v>101.27952380000001</v>
      </c>
      <c r="BT8" s="338">
        <v>407.44347771999998</v>
      </c>
      <c r="BU8" s="338">
        <v>730.41088863000004</v>
      </c>
      <c r="BV8" s="338">
        <v>1129.7182700999999</v>
      </c>
    </row>
    <row r="9" spans="1:74" ht="11.1" customHeight="1" x14ac:dyDescent="0.2">
      <c r="A9" s="9" t="s">
        <v>74</v>
      </c>
      <c r="B9" s="212" t="s">
        <v>591</v>
      </c>
      <c r="C9" s="275">
        <v>1121.8553314000001</v>
      </c>
      <c r="D9" s="275">
        <v>927.41596113000003</v>
      </c>
      <c r="E9" s="275">
        <v>452.90352071000001</v>
      </c>
      <c r="F9" s="275">
        <v>358.51178234000002</v>
      </c>
      <c r="G9" s="275">
        <v>124.26319647</v>
      </c>
      <c r="H9" s="275">
        <v>24.844458403000001</v>
      </c>
      <c r="I9" s="275">
        <v>0.71953886482999996</v>
      </c>
      <c r="J9" s="275">
        <v>22.255369901000002</v>
      </c>
      <c r="K9" s="275">
        <v>128.61958175999999</v>
      </c>
      <c r="L9" s="275">
        <v>479.53655201999999</v>
      </c>
      <c r="M9" s="275">
        <v>756.78543104000005</v>
      </c>
      <c r="N9" s="275">
        <v>1117.2746075</v>
      </c>
      <c r="O9" s="275">
        <v>1262.975111</v>
      </c>
      <c r="P9" s="275">
        <v>1096.6824443</v>
      </c>
      <c r="Q9" s="275">
        <v>1048.4829944999999</v>
      </c>
      <c r="R9" s="275">
        <v>629.52840846000004</v>
      </c>
      <c r="S9" s="275">
        <v>226.94312085999999</v>
      </c>
      <c r="T9" s="275">
        <v>47.783890270999997</v>
      </c>
      <c r="U9" s="275">
        <v>15.015502041</v>
      </c>
      <c r="V9" s="275">
        <v>18.434396106000001</v>
      </c>
      <c r="W9" s="275">
        <v>67.333906752000004</v>
      </c>
      <c r="X9" s="275">
        <v>438.60283750000002</v>
      </c>
      <c r="Y9" s="275">
        <v>878.94547226999998</v>
      </c>
      <c r="Z9" s="275">
        <v>1404.2216109000001</v>
      </c>
      <c r="AA9" s="275">
        <v>1483.3347533000001</v>
      </c>
      <c r="AB9" s="275">
        <v>1347.4710126</v>
      </c>
      <c r="AC9" s="275">
        <v>1031.3572494</v>
      </c>
      <c r="AD9" s="275">
        <v>512.28283381999995</v>
      </c>
      <c r="AE9" s="275">
        <v>199.93965051999999</v>
      </c>
      <c r="AF9" s="275">
        <v>40.517900607000001</v>
      </c>
      <c r="AG9" s="275">
        <v>29.672683771999999</v>
      </c>
      <c r="AH9" s="275">
        <v>20.946412562999999</v>
      </c>
      <c r="AI9" s="275">
        <v>126.0105519</v>
      </c>
      <c r="AJ9" s="275">
        <v>388.80543024000002</v>
      </c>
      <c r="AK9" s="275">
        <v>1021.0149789</v>
      </c>
      <c r="AL9" s="275">
        <v>1102.2709036000001</v>
      </c>
      <c r="AM9" s="275">
        <v>1267.2839561000001</v>
      </c>
      <c r="AN9" s="275">
        <v>1306.2041873999999</v>
      </c>
      <c r="AO9" s="275">
        <v>802.78389208999999</v>
      </c>
      <c r="AP9" s="275">
        <v>398.80317350000001</v>
      </c>
      <c r="AQ9" s="275">
        <v>214.60036574</v>
      </c>
      <c r="AR9" s="275">
        <v>39.546842750000003</v>
      </c>
      <c r="AS9" s="275">
        <v>12.253406374000001</v>
      </c>
      <c r="AT9" s="275">
        <v>32.953719174</v>
      </c>
      <c r="AU9" s="275">
        <v>49.721244505999998</v>
      </c>
      <c r="AV9" s="275">
        <v>355.10631303999997</v>
      </c>
      <c r="AW9" s="275">
        <v>650.95504788000005</v>
      </c>
      <c r="AX9" s="275">
        <v>958.10011985999995</v>
      </c>
      <c r="AY9" s="275">
        <v>1304.8618524000001</v>
      </c>
      <c r="AZ9" s="338">
        <v>1027.3360740000001</v>
      </c>
      <c r="BA9" s="338">
        <v>811.74178049</v>
      </c>
      <c r="BB9" s="338">
        <v>431.45103691999998</v>
      </c>
      <c r="BC9" s="338">
        <v>181.64478829999999</v>
      </c>
      <c r="BD9" s="338">
        <v>38.068141976</v>
      </c>
      <c r="BE9" s="338">
        <v>10.181707742</v>
      </c>
      <c r="BF9" s="338">
        <v>19.619541807000001</v>
      </c>
      <c r="BG9" s="338">
        <v>110.53891732</v>
      </c>
      <c r="BH9" s="338">
        <v>402.92777826999998</v>
      </c>
      <c r="BI9" s="338">
        <v>791.52092871000002</v>
      </c>
      <c r="BJ9" s="338">
        <v>1223.5610446000001</v>
      </c>
      <c r="BK9" s="338">
        <v>1339.1421327</v>
      </c>
      <c r="BL9" s="338">
        <v>1048.6426873</v>
      </c>
      <c r="BM9" s="338">
        <v>835.67180398999994</v>
      </c>
      <c r="BN9" s="338">
        <v>447.97372253999998</v>
      </c>
      <c r="BO9" s="338">
        <v>196.16252607999999</v>
      </c>
      <c r="BP9" s="338">
        <v>43.532551986999998</v>
      </c>
      <c r="BQ9" s="338">
        <v>12.917025418</v>
      </c>
      <c r="BR9" s="338">
        <v>23.129613619000001</v>
      </c>
      <c r="BS9" s="338">
        <v>118.97485098</v>
      </c>
      <c r="BT9" s="338">
        <v>416.60027582999999</v>
      </c>
      <c r="BU9" s="338">
        <v>806.07321399</v>
      </c>
      <c r="BV9" s="338">
        <v>1239.1795956000001</v>
      </c>
    </row>
    <row r="10" spans="1:74" ht="11.1" customHeight="1" x14ac:dyDescent="0.2">
      <c r="A10" s="9" t="s">
        <v>360</v>
      </c>
      <c r="B10" s="212" t="s">
        <v>624</v>
      </c>
      <c r="C10" s="275">
        <v>538.23321305000002</v>
      </c>
      <c r="D10" s="275">
        <v>406.40187195999999</v>
      </c>
      <c r="E10" s="275">
        <v>185.31578837999999</v>
      </c>
      <c r="F10" s="275">
        <v>141.45509765</v>
      </c>
      <c r="G10" s="275">
        <v>19.829397685</v>
      </c>
      <c r="H10" s="275">
        <v>3.1498196787000001</v>
      </c>
      <c r="I10" s="275">
        <v>0</v>
      </c>
      <c r="J10" s="275">
        <v>0.31516024058999997</v>
      </c>
      <c r="K10" s="275">
        <v>15.387287628999999</v>
      </c>
      <c r="L10" s="275">
        <v>141.23509285</v>
      </c>
      <c r="M10" s="275">
        <v>417.50335756999999</v>
      </c>
      <c r="N10" s="275">
        <v>437.57929239999999</v>
      </c>
      <c r="O10" s="275">
        <v>506.18956315999998</v>
      </c>
      <c r="P10" s="275">
        <v>505.61470502999998</v>
      </c>
      <c r="Q10" s="275">
        <v>505.23747864000001</v>
      </c>
      <c r="R10" s="275">
        <v>150.76531750999999</v>
      </c>
      <c r="S10" s="275">
        <v>60.441435206999998</v>
      </c>
      <c r="T10" s="275">
        <v>1.2311685026000001</v>
      </c>
      <c r="U10" s="275">
        <v>5.9803127472999998E-2</v>
      </c>
      <c r="V10" s="275">
        <v>1.0845056069000001</v>
      </c>
      <c r="W10" s="275">
        <v>19.373606506000002</v>
      </c>
      <c r="X10" s="275">
        <v>124.64487611</v>
      </c>
      <c r="Y10" s="275">
        <v>384.70209197000003</v>
      </c>
      <c r="Z10" s="275">
        <v>476.80506795999997</v>
      </c>
      <c r="AA10" s="275">
        <v>759.66451015999996</v>
      </c>
      <c r="AB10" s="275">
        <v>493.58769969000002</v>
      </c>
      <c r="AC10" s="275">
        <v>461.09570968000003</v>
      </c>
      <c r="AD10" s="275">
        <v>157.94090869999999</v>
      </c>
      <c r="AE10" s="275">
        <v>37.123498126999998</v>
      </c>
      <c r="AF10" s="275">
        <v>0.80924819774000001</v>
      </c>
      <c r="AG10" s="275">
        <v>0.58702329378999996</v>
      </c>
      <c r="AH10" s="275">
        <v>1.4979793395000001</v>
      </c>
      <c r="AI10" s="275">
        <v>11.49129233</v>
      </c>
      <c r="AJ10" s="275">
        <v>118.8385275</v>
      </c>
      <c r="AK10" s="275">
        <v>441.73939668000003</v>
      </c>
      <c r="AL10" s="275">
        <v>478.43118917999999</v>
      </c>
      <c r="AM10" s="275">
        <v>644.46802379999997</v>
      </c>
      <c r="AN10" s="275">
        <v>668.24253296999996</v>
      </c>
      <c r="AO10" s="275">
        <v>359.57221609999999</v>
      </c>
      <c r="AP10" s="275">
        <v>132.9360211</v>
      </c>
      <c r="AQ10" s="275">
        <v>22.163162389</v>
      </c>
      <c r="AR10" s="275">
        <v>0.68771226519999995</v>
      </c>
      <c r="AS10" s="275">
        <v>5.8154838824999999E-2</v>
      </c>
      <c r="AT10" s="275">
        <v>0.39372166750999998</v>
      </c>
      <c r="AU10" s="275">
        <v>7.8109272050999996</v>
      </c>
      <c r="AV10" s="275">
        <v>144.16387247</v>
      </c>
      <c r="AW10" s="275">
        <v>237.95953148999999</v>
      </c>
      <c r="AX10" s="275">
        <v>284.17933583000001</v>
      </c>
      <c r="AY10" s="275">
        <v>624.16722374000005</v>
      </c>
      <c r="AZ10" s="338">
        <v>477.89431696999998</v>
      </c>
      <c r="BA10" s="338">
        <v>353.70319334999999</v>
      </c>
      <c r="BB10" s="338">
        <v>153.96895936999999</v>
      </c>
      <c r="BC10" s="338">
        <v>43.886947700999997</v>
      </c>
      <c r="BD10" s="338">
        <v>1.4037855501000001</v>
      </c>
      <c r="BE10" s="338">
        <v>2.8692439782E-2</v>
      </c>
      <c r="BF10" s="338">
        <v>0.24819724618</v>
      </c>
      <c r="BG10" s="338">
        <v>13.697989185000001</v>
      </c>
      <c r="BH10" s="338">
        <v>134.18487568</v>
      </c>
      <c r="BI10" s="338">
        <v>306.68670779000001</v>
      </c>
      <c r="BJ10" s="338">
        <v>535.80121965000001</v>
      </c>
      <c r="BK10" s="338">
        <v>608.53357778999998</v>
      </c>
      <c r="BL10" s="338">
        <v>477.78361668999997</v>
      </c>
      <c r="BM10" s="338">
        <v>357.12655430000001</v>
      </c>
      <c r="BN10" s="338">
        <v>156.76740989999999</v>
      </c>
      <c r="BO10" s="338">
        <v>48.770730409000002</v>
      </c>
      <c r="BP10" s="338">
        <v>2.2945110620000002</v>
      </c>
      <c r="BQ10" s="338">
        <v>0.24156233099999999</v>
      </c>
      <c r="BR10" s="338">
        <v>0.45611858500000002</v>
      </c>
      <c r="BS10" s="338">
        <v>15.48487444</v>
      </c>
      <c r="BT10" s="338">
        <v>137.81140569999999</v>
      </c>
      <c r="BU10" s="338">
        <v>308.86647390000002</v>
      </c>
      <c r="BV10" s="338">
        <v>533.86316489000001</v>
      </c>
    </row>
    <row r="11" spans="1:74" ht="11.1" customHeight="1" x14ac:dyDescent="0.2">
      <c r="A11" s="9" t="s">
        <v>75</v>
      </c>
      <c r="B11" s="212" t="s">
        <v>593</v>
      </c>
      <c r="C11" s="275">
        <v>641.58705825000004</v>
      </c>
      <c r="D11" s="275">
        <v>517.47636755999997</v>
      </c>
      <c r="E11" s="275">
        <v>199.88425199</v>
      </c>
      <c r="F11" s="275">
        <v>150.88023751</v>
      </c>
      <c r="G11" s="275">
        <v>21.662288086</v>
      </c>
      <c r="H11" s="275">
        <v>2.3385402324000002</v>
      </c>
      <c r="I11" s="275">
        <v>0</v>
      </c>
      <c r="J11" s="275">
        <v>0</v>
      </c>
      <c r="K11" s="275">
        <v>26.079958398999999</v>
      </c>
      <c r="L11" s="275">
        <v>229.89905381</v>
      </c>
      <c r="M11" s="275">
        <v>527.24631250000004</v>
      </c>
      <c r="N11" s="275">
        <v>558.75577815999998</v>
      </c>
      <c r="O11" s="275">
        <v>681.00730532</v>
      </c>
      <c r="P11" s="275">
        <v>623.46864253000001</v>
      </c>
      <c r="Q11" s="275">
        <v>627.77542550999999</v>
      </c>
      <c r="R11" s="275">
        <v>215.94069181</v>
      </c>
      <c r="S11" s="275">
        <v>69.766160388000003</v>
      </c>
      <c r="T11" s="275">
        <v>1.4099581511999999</v>
      </c>
      <c r="U11" s="275">
        <v>0</v>
      </c>
      <c r="V11" s="275">
        <v>0</v>
      </c>
      <c r="W11" s="275">
        <v>15.545857614000001</v>
      </c>
      <c r="X11" s="275">
        <v>169.26787583000001</v>
      </c>
      <c r="Y11" s="275">
        <v>543.73390939000001</v>
      </c>
      <c r="Z11" s="275">
        <v>700.41001409</v>
      </c>
      <c r="AA11" s="275">
        <v>1014.3851026999999</v>
      </c>
      <c r="AB11" s="275">
        <v>689.94850600999996</v>
      </c>
      <c r="AC11" s="275">
        <v>564.28896276</v>
      </c>
      <c r="AD11" s="275">
        <v>181.56613539</v>
      </c>
      <c r="AE11" s="275">
        <v>48.665164629000003</v>
      </c>
      <c r="AF11" s="275">
        <v>0.70405807951999999</v>
      </c>
      <c r="AG11" s="275">
        <v>0.70398719128999998</v>
      </c>
      <c r="AH11" s="275">
        <v>0</v>
      </c>
      <c r="AI11" s="275">
        <v>16.827213915000002</v>
      </c>
      <c r="AJ11" s="275">
        <v>161.77079083000001</v>
      </c>
      <c r="AK11" s="275">
        <v>625.62416504999999</v>
      </c>
      <c r="AL11" s="275">
        <v>627.05545524000001</v>
      </c>
      <c r="AM11" s="275">
        <v>837.24319846000003</v>
      </c>
      <c r="AN11" s="275">
        <v>866.30492091999997</v>
      </c>
      <c r="AO11" s="275">
        <v>445.78297667999999</v>
      </c>
      <c r="AP11" s="275">
        <v>146.71114408</v>
      </c>
      <c r="AQ11" s="275">
        <v>37.783960329000003</v>
      </c>
      <c r="AR11" s="275">
        <v>0.70319573054999995</v>
      </c>
      <c r="AS11" s="275">
        <v>0</v>
      </c>
      <c r="AT11" s="275">
        <v>0.93743464826</v>
      </c>
      <c r="AU11" s="275">
        <v>13.178557543</v>
      </c>
      <c r="AV11" s="275">
        <v>165.58893806</v>
      </c>
      <c r="AW11" s="275">
        <v>314.14927700999999</v>
      </c>
      <c r="AX11" s="275">
        <v>405.72764115000001</v>
      </c>
      <c r="AY11" s="275">
        <v>819.01379288999999</v>
      </c>
      <c r="AZ11" s="338">
        <v>611.32470282999998</v>
      </c>
      <c r="BA11" s="338">
        <v>445.71546533999998</v>
      </c>
      <c r="BB11" s="338">
        <v>196.71506388</v>
      </c>
      <c r="BC11" s="338">
        <v>58.008727647000001</v>
      </c>
      <c r="BD11" s="338">
        <v>2.1298344369</v>
      </c>
      <c r="BE11" s="338">
        <v>0</v>
      </c>
      <c r="BF11" s="338">
        <v>0.23413844704</v>
      </c>
      <c r="BG11" s="338">
        <v>19.067146580999999</v>
      </c>
      <c r="BH11" s="338">
        <v>178.00411955999999</v>
      </c>
      <c r="BI11" s="338">
        <v>414.38110798999998</v>
      </c>
      <c r="BJ11" s="338">
        <v>704.70132092999995</v>
      </c>
      <c r="BK11" s="338">
        <v>788.82747442000004</v>
      </c>
      <c r="BL11" s="338">
        <v>610.76607890000002</v>
      </c>
      <c r="BM11" s="338">
        <v>447.30707491999999</v>
      </c>
      <c r="BN11" s="338">
        <v>198.65486068999999</v>
      </c>
      <c r="BO11" s="338">
        <v>61.900679375999999</v>
      </c>
      <c r="BP11" s="338">
        <v>2.9060337613999998</v>
      </c>
      <c r="BQ11" s="338">
        <v>0</v>
      </c>
      <c r="BR11" s="338">
        <v>0.46128445440999999</v>
      </c>
      <c r="BS11" s="338">
        <v>21.505572103999999</v>
      </c>
      <c r="BT11" s="338">
        <v>184.92167147000001</v>
      </c>
      <c r="BU11" s="338">
        <v>420.29981280999999</v>
      </c>
      <c r="BV11" s="338">
        <v>707.44945709000001</v>
      </c>
    </row>
    <row r="12" spans="1:74" ht="11.1" customHeight="1" x14ac:dyDescent="0.2">
      <c r="A12" s="9" t="s">
        <v>76</v>
      </c>
      <c r="B12" s="212" t="s">
        <v>594</v>
      </c>
      <c r="C12" s="275">
        <v>430.86658316</v>
      </c>
      <c r="D12" s="275">
        <v>343.78657721000002</v>
      </c>
      <c r="E12" s="275">
        <v>123.33228947000001</v>
      </c>
      <c r="F12" s="275">
        <v>32.400171563999997</v>
      </c>
      <c r="G12" s="275">
        <v>2.3222739900999998</v>
      </c>
      <c r="H12" s="275">
        <v>0</v>
      </c>
      <c r="I12" s="275">
        <v>0</v>
      </c>
      <c r="J12" s="275">
        <v>0</v>
      </c>
      <c r="K12" s="275">
        <v>2.8604447489</v>
      </c>
      <c r="L12" s="275">
        <v>84.029741865000005</v>
      </c>
      <c r="M12" s="275">
        <v>230.19599235999999</v>
      </c>
      <c r="N12" s="275">
        <v>399.96321325000002</v>
      </c>
      <c r="O12" s="275">
        <v>496.80430087000002</v>
      </c>
      <c r="P12" s="275">
        <v>367.93806383999998</v>
      </c>
      <c r="Q12" s="275">
        <v>311.00314903999998</v>
      </c>
      <c r="R12" s="275">
        <v>123.47142921</v>
      </c>
      <c r="S12" s="275">
        <v>14.532944584000001</v>
      </c>
      <c r="T12" s="275">
        <v>7.7896978894000005E-2</v>
      </c>
      <c r="U12" s="275">
        <v>0</v>
      </c>
      <c r="V12" s="275">
        <v>0.15550225652999999</v>
      </c>
      <c r="W12" s="275">
        <v>1.2766646654</v>
      </c>
      <c r="X12" s="275">
        <v>66.604068746999999</v>
      </c>
      <c r="Y12" s="275">
        <v>347.21343340999999</v>
      </c>
      <c r="Z12" s="275">
        <v>596.53225087999999</v>
      </c>
      <c r="AA12" s="275">
        <v>649.53158278000001</v>
      </c>
      <c r="AB12" s="275">
        <v>478.16951454000002</v>
      </c>
      <c r="AC12" s="275">
        <v>350.98117064000002</v>
      </c>
      <c r="AD12" s="275">
        <v>80.836592186999994</v>
      </c>
      <c r="AE12" s="275">
        <v>10.688988619</v>
      </c>
      <c r="AF12" s="275">
        <v>7.7042870050999995E-2</v>
      </c>
      <c r="AG12" s="275">
        <v>7.6977159409000004E-2</v>
      </c>
      <c r="AH12" s="275">
        <v>7.6909933092999996E-2</v>
      </c>
      <c r="AI12" s="275">
        <v>3.6184730221999999</v>
      </c>
      <c r="AJ12" s="275">
        <v>37.166178207999998</v>
      </c>
      <c r="AK12" s="275">
        <v>389.51857659000001</v>
      </c>
      <c r="AL12" s="275">
        <v>420.94077600999998</v>
      </c>
      <c r="AM12" s="275">
        <v>624.07063846000005</v>
      </c>
      <c r="AN12" s="275">
        <v>499.05412970999998</v>
      </c>
      <c r="AO12" s="275">
        <v>277.43839709000002</v>
      </c>
      <c r="AP12" s="275">
        <v>55.657676099</v>
      </c>
      <c r="AQ12" s="275">
        <v>14.089750661</v>
      </c>
      <c r="AR12" s="275">
        <v>0</v>
      </c>
      <c r="AS12" s="275">
        <v>0</v>
      </c>
      <c r="AT12" s="275">
        <v>0.42846783532999999</v>
      </c>
      <c r="AU12" s="275">
        <v>1.2324441370000001</v>
      </c>
      <c r="AV12" s="275">
        <v>41.680815268000003</v>
      </c>
      <c r="AW12" s="275">
        <v>216.35148710000001</v>
      </c>
      <c r="AX12" s="275">
        <v>355.12940744000002</v>
      </c>
      <c r="AY12" s="275">
        <v>544.55376913999999</v>
      </c>
      <c r="AZ12" s="338">
        <v>413.40687316999998</v>
      </c>
      <c r="BA12" s="338">
        <v>265.92857810999999</v>
      </c>
      <c r="BB12" s="338">
        <v>85.164624195000002</v>
      </c>
      <c r="BC12" s="338">
        <v>10.008335751000001</v>
      </c>
      <c r="BD12" s="338">
        <v>0.25060390274</v>
      </c>
      <c r="BE12" s="338">
        <v>0</v>
      </c>
      <c r="BF12" s="338">
        <v>0.17488435717</v>
      </c>
      <c r="BG12" s="338">
        <v>3.6783512995000001</v>
      </c>
      <c r="BH12" s="338">
        <v>58.481620491000001</v>
      </c>
      <c r="BI12" s="338">
        <v>235.79833918</v>
      </c>
      <c r="BJ12" s="338">
        <v>482.67808171000001</v>
      </c>
      <c r="BK12" s="338">
        <v>508.18061922999999</v>
      </c>
      <c r="BL12" s="338">
        <v>416.50116787000002</v>
      </c>
      <c r="BM12" s="338">
        <v>274.52200529999999</v>
      </c>
      <c r="BN12" s="338">
        <v>90.614342769000004</v>
      </c>
      <c r="BO12" s="338">
        <v>10.507983103999999</v>
      </c>
      <c r="BP12" s="338">
        <v>0.23881672326</v>
      </c>
      <c r="BQ12" s="338">
        <v>0</v>
      </c>
      <c r="BR12" s="338">
        <v>0.16668585263999999</v>
      </c>
      <c r="BS12" s="338">
        <v>4.4526815879999999</v>
      </c>
      <c r="BT12" s="338">
        <v>57.872383898999999</v>
      </c>
      <c r="BU12" s="338">
        <v>228.064469</v>
      </c>
      <c r="BV12" s="338">
        <v>461.87884466000003</v>
      </c>
    </row>
    <row r="13" spans="1:74" ht="11.1" customHeight="1" x14ac:dyDescent="0.2">
      <c r="A13" s="9" t="s">
        <v>77</v>
      </c>
      <c r="B13" s="212" t="s">
        <v>595</v>
      </c>
      <c r="C13" s="275">
        <v>815.85351214000002</v>
      </c>
      <c r="D13" s="275">
        <v>750.01532667000004</v>
      </c>
      <c r="E13" s="275">
        <v>533.61637874999997</v>
      </c>
      <c r="F13" s="275">
        <v>329.55665087</v>
      </c>
      <c r="G13" s="275">
        <v>198.54534569</v>
      </c>
      <c r="H13" s="275">
        <v>53.253412607999998</v>
      </c>
      <c r="I13" s="275">
        <v>7.7167745050000001</v>
      </c>
      <c r="J13" s="275">
        <v>13.840636081</v>
      </c>
      <c r="K13" s="275">
        <v>95.237175288000003</v>
      </c>
      <c r="L13" s="275">
        <v>344.33109725000003</v>
      </c>
      <c r="M13" s="275">
        <v>534.79201083999999</v>
      </c>
      <c r="N13" s="275">
        <v>897.48839808000002</v>
      </c>
      <c r="O13" s="275">
        <v>1017.9120709</v>
      </c>
      <c r="P13" s="275">
        <v>807.87652208999998</v>
      </c>
      <c r="Q13" s="275">
        <v>591.81254782999997</v>
      </c>
      <c r="R13" s="275">
        <v>458.50202862999998</v>
      </c>
      <c r="S13" s="275">
        <v>217.31236394999999</v>
      </c>
      <c r="T13" s="275">
        <v>56.635870959999998</v>
      </c>
      <c r="U13" s="275">
        <v>10.546534919999999</v>
      </c>
      <c r="V13" s="275">
        <v>16.464649421000001</v>
      </c>
      <c r="W13" s="275">
        <v>98.833992877</v>
      </c>
      <c r="X13" s="275">
        <v>413.80549366000002</v>
      </c>
      <c r="Y13" s="275">
        <v>613.32115950000002</v>
      </c>
      <c r="Z13" s="275">
        <v>969.62966214999994</v>
      </c>
      <c r="AA13" s="275">
        <v>834.29075195999997</v>
      </c>
      <c r="AB13" s="275">
        <v>704.71809754000003</v>
      </c>
      <c r="AC13" s="275">
        <v>582.59233955000002</v>
      </c>
      <c r="AD13" s="275">
        <v>404.95075935</v>
      </c>
      <c r="AE13" s="275">
        <v>218.11994139999999</v>
      </c>
      <c r="AF13" s="275">
        <v>86.336217001999998</v>
      </c>
      <c r="AG13" s="275">
        <v>11.198928484</v>
      </c>
      <c r="AH13" s="275">
        <v>37.359620628999998</v>
      </c>
      <c r="AI13" s="275">
        <v>100.08334239</v>
      </c>
      <c r="AJ13" s="275">
        <v>273.04966013000001</v>
      </c>
      <c r="AK13" s="275">
        <v>653.50208488999999</v>
      </c>
      <c r="AL13" s="275">
        <v>836.88611113000002</v>
      </c>
      <c r="AM13" s="275">
        <v>818.21093361999999</v>
      </c>
      <c r="AN13" s="275">
        <v>600.29826039</v>
      </c>
      <c r="AO13" s="275">
        <v>482.57165579999997</v>
      </c>
      <c r="AP13" s="275">
        <v>395.69744779000001</v>
      </c>
      <c r="AQ13" s="275">
        <v>267.18636569</v>
      </c>
      <c r="AR13" s="275">
        <v>41.687194359999999</v>
      </c>
      <c r="AS13" s="275">
        <v>24.132578632000001</v>
      </c>
      <c r="AT13" s="275">
        <v>20.675125563000002</v>
      </c>
      <c r="AU13" s="275">
        <v>78.084792343000004</v>
      </c>
      <c r="AV13" s="275">
        <v>248.07704172999999</v>
      </c>
      <c r="AW13" s="275">
        <v>685.28275931999997</v>
      </c>
      <c r="AX13" s="275">
        <v>938.73230144000001</v>
      </c>
      <c r="AY13" s="275">
        <v>914.79030025999998</v>
      </c>
      <c r="AZ13" s="338">
        <v>713.78676227999995</v>
      </c>
      <c r="BA13" s="338">
        <v>590.44970637999995</v>
      </c>
      <c r="BB13" s="338">
        <v>387.65870998000003</v>
      </c>
      <c r="BC13" s="338">
        <v>200.76282130999999</v>
      </c>
      <c r="BD13" s="338">
        <v>68.399758831</v>
      </c>
      <c r="BE13" s="338">
        <v>11.769816684</v>
      </c>
      <c r="BF13" s="338">
        <v>17.448840601000001</v>
      </c>
      <c r="BG13" s="338">
        <v>101.51748929</v>
      </c>
      <c r="BH13" s="338">
        <v>311.70888350000001</v>
      </c>
      <c r="BI13" s="338">
        <v>602.64887161000001</v>
      </c>
      <c r="BJ13" s="338">
        <v>889.78453772</v>
      </c>
      <c r="BK13" s="338">
        <v>909.83448067999996</v>
      </c>
      <c r="BL13" s="338">
        <v>731.81297168000003</v>
      </c>
      <c r="BM13" s="338">
        <v>606.66169559000002</v>
      </c>
      <c r="BN13" s="338">
        <v>399.35618589000001</v>
      </c>
      <c r="BO13" s="338">
        <v>206.77419230000001</v>
      </c>
      <c r="BP13" s="338">
        <v>70.744370387999993</v>
      </c>
      <c r="BQ13" s="338">
        <v>12.262179959999999</v>
      </c>
      <c r="BR13" s="338">
        <v>17.648729159999998</v>
      </c>
      <c r="BS13" s="338">
        <v>104.318428</v>
      </c>
      <c r="BT13" s="338">
        <v>320.78903509000003</v>
      </c>
      <c r="BU13" s="338">
        <v>620.80690459000004</v>
      </c>
      <c r="BV13" s="338">
        <v>907.99082668000005</v>
      </c>
    </row>
    <row r="14" spans="1:74" ht="11.1" customHeight="1" x14ac:dyDescent="0.2">
      <c r="A14" s="9" t="s">
        <v>78</v>
      </c>
      <c r="B14" s="212" t="s">
        <v>596</v>
      </c>
      <c r="C14" s="275">
        <v>543.94423805999998</v>
      </c>
      <c r="D14" s="275">
        <v>495.38615060000001</v>
      </c>
      <c r="E14" s="275">
        <v>511.15532717999997</v>
      </c>
      <c r="F14" s="275">
        <v>320.33513304000002</v>
      </c>
      <c r="G14" s="275">
        <v>185.98564836</v>
      </c>
      <c r="H14" s="275">
        <v>98.942938416999993</v>
      </c>
      <c r="I14" s="275">
        <v>25.329439624999999</v>
      </c>
      <c r="J14" s="275">
        <v>14.479656854</v>
      </c>
      <c r="K14" s="275">
        <v>42.827708268999999</v>
      </c>
      <c r="L14" s="275">
        <v>180.25955150999999</v>
      </c>
      <c r="M14" s="275">
        <v>372.11172073</v>
      </c>
      <c r="N14" s="275">
        <v>620.78230056999996</v>
      </c>
      <c r="O14" s="275">
        <v>645.08659205000004</v>
      </c>
      <c r="P14" s="275">
        <v>519.94185770000001</v>
      </c>
      <c r="Q14" s="275">
        <v>392.42449325000001</v>
      </c>
      <c r="R14" s="275">
        <v>288.95906914</v>
      </c>
      <c r="S14" s="275">
        <v>157.53943113</v>
      </c>
      <c r="T14" s="275">
        <v>51.152564400000003</v>
      </c>
      <c r="U14" s="275">
        <v>12.262598543999999</v>
      </c>
      <c r="V14" s="275">
        <v>14.413478763000001</v>
      </c>
      <c r="W14" s="275">
        <v>55.467567144</v>
      </c>
      <c r="X14" s="275">
        <v>238.69666108999999</v>
      </c>
      <c r="Y14" s="275">
        <v>389.72588626999999</v>
      </c>
      <c r="Z14" s="275">
        <v>596.22732811000003</v>
      </c>
      <c r="AA14" s="275">
        <v>437.41854093000001</v>
      </c>
      <c r="AB14" s="275">
        <v>448.78341044000001</v>
      </c>
      <c r="AC14" s="275">
        <v>374.54581082999999</v>
      </c>
      <c r="AD14" s="275">
        <v>276.01836050999998</v>
      </c>
      <c r="AE14" s="275">
        <v>131.45593156999999</v>
      </c>
      <c r="AF14" s="275">
        <v>61.426881739000002</v>
      </c>
      <c r="AG14" s="275">
        <v>9.3215007289000003</v>
      </c>
      <c r="AH14" s="275">
        <v>10.622896046999999</v>
      </c>
      <c r="AI14" s="275">
        <v>36.850506377999999</v>
      </c>
      <c r="AJ14" s="275">
        <v>122.12387556</v>
      </c>
      <c r="AK14" s="275">
        <v>353.15288443999998</v>
      </c>
      <c r="AL14" s="275">
        <v>510.87456945999998</v>
      </c>
      <c r="AM14" s="275">
        <v>468.11901455999998</v>
      </c>
      <c r="AN14" s="275">
        <v>331.17751063999998</v>
      </c>
      <c r="AO14" s="275">
        <v>283.96927832</v>
      </c>
      <c r="AP14" s="275">
        <v>292.89649835</v>
      </c>
      <c r="AQ14" s="275">
        <v>207.35306813</v>
      </c>
      <c r="AR14" s="275">
        <v>24.499397712</v>
      </c>
      <c r="AS14" s="275">
        <v>7.7687897377999997</v>
      </c>
      <c r="AT14" s="275">
        <v>12.664421976</v>
      </c>
      <c r="AU14" s="275">
        <v>57.227295065</v>
      </c>
      <c r="AV14" s="275">
        <v>110.20753765000001</v>
      </c>
      <c r="AW14" s="275">
        <v>464.03215110999997</v>
      </c>
      <c r="AX14" s="275">
        <v>609.79555069000003</v>
      </c>
      <c r="AY14" s="275">
        <v>533.12426588000005</v>
      </c>
      <c r="AZ14" s="338">
        <v>400.31666602000001</v>
      </c>
      <c r="BA14" s="338">
        <v>365.78750927999999</v>
      </c>
      <c r="BB14" s="338">
        <v>255.16716061</v>
      </c>
      <c r="BC14" s="338">
        <v>145.12943049</v>
      </c>
      <c r="BD14" s="338">
        <v>59.769805448</v>
      </c>
      <c r="BE14" s="338">
        <v>16.175690464999999</v>
      </c>
      <c r="BF14" s="338">
        <v>14.395197853000001</v>
      </c>
      <c r="BG14" s="338">
        <v>51.048610050999997</v>
      </c>
      <c r="BH14" s="338">
        <v>175.17742357</v>
      </c>
      <c r="BI14" s="338">
        <v>380.43021492000003</v>
      </c>
      <c r="BJ14" s="338">
        <v>557.83365214000003</v>
      </c>
      <c r="BK14" s="338">
        <v>617.99994377999997</v>
      </c>
      <c r="BL14" s="338">
        <v>458.22394972000001</v>
      </c>
      <c r="BM14" s="338">
        <v>421.90267958999999</v>
      </c>
      <c r="BN14" s="338">
        <v>299.87706764000001</v>
      </c>
      <c r="BO14" s="338">
        <v>167.62737018000001</v>
      </c>
      <c r="BP14" s="338">
        <v>66.881611090000007</v>
      </c>
      <c r="BQ14" s="338">
        <v>16.352770953</v>
      </c>
      <c r="BR14" s="338">
        <v>18.57517103</v>
      </c>
      <c r="BS14" s="338">
        <v>52.270440727999997</v>
      </c>
      <c r="BT14" s="338">
        <v>194.84802668</v>
      </c>
      <c r="BU14" s="338">
        <v>433.38472926999998</v>
      </c>
      <c r="BV14" s="338">
        <v>637.05623934000005</v>
      </c>
    </row>
    <row r="15" spans="1:74" ht="11.1" customHeight="1" x14ac:dyDescent="0.2">
      <c r="A15" s="9" t="s">
        <v>726</v>
      </c>
      <c r="B15" s="212" t="s">
        <v>625</v>
      </c>
      <c r="C15" s="275">
        <v>762.00735650000001</v>
      </c>
      <c r="D15" s="275">
        <v>628.76739393000003</v>
      </c>
      <c r="E15" s="275">
        <v>381.00745069999999</v>
      </c>
      <c r="F15" s="275">
        <v>292.07865471999997</v>
      </c>
      <c r="G15" s="275">
        <v>98.780555836999994</v>
      </c>
      <c r="H15" s="275">
        <v>31.542175379</v>
      </c>
      <c r="I15" s="275">
        <v>4.9630444104000002</v>
      </c>
      <c r="J15" s="275">
        <v>8.7190961052000002</v>
      </c>
      <c r="K15" s="275">
        <v>60.864348259000003</v>
      </c>
      <c r="L15" s="275">
        <v>261.83171236999999</v>
      </c>
      <c r="M15" s="275">
        <v>540.31683881000004</v>
      </c>
      <c r="N15" s="275">
        <v>698.70712982999999</v>
      </c>
      <c r="O15" s="275">
        <v>827.94081846999995</v>
      </c>
      <c r="P15" s="275">
        <v>733.04816702999995</v>
      </c>
      <c r="Q15" s="275">
        <v>659.61059172</v>
      </c>
      <c r="R15" s="275">
        <v>347.90772562000001</v>
      </c>
      <c r="S15" s="275">
        <v>136.09238388</v>
      </c>
      <c r="T15" s="275">
        <v>26.405511218000001</v>
      </c>
      <c r="U15" s="275">
        <v>5.1491250922000003</v>
      </c>
      <c r="V15" s="275">
        <v>11.553834845000001</v>
      </c>
      <c r="W15" s="275">
        <v>59.489467587999997</v>
      </c>
      <c r="X15" s="275">
        <v>257.29035598000002</v>
      </c>
      <c r="Y15" s="275">
        <v>571.89224731000002</v>
      </c>
      <c r="Z15" s="275">
        <v>829.03059069000005</v>
      </c>
      <c r="AA15" s="275">
        <v>969.59643984000002</v>
      </c>
      <c r="AB15" s="275">
        <v>798.73445168000001</v>
      </c>
      <c r="AC15" s="275">
        <v>682.93910990999996</v>
      </c>
      <c r="AD15" s="275">
        <v>324.81454731000002</v>
      </c>
      <c r="AE15" s="275">
        <v>126.92877681</v>
      </c>
      <c r="AF15" s="275">
        <v>27.797885192999999</v>
      </c>
      <c r="AG15" s="275">
        <v>9.8104721836</v>
      </c>
      <c r="AH15" s="275">
        <v>12.967991891</v>
      </c>
      <c r="AI15" s="275">
        <v>57.434896707</v>
      </c>
      <c r="AJ15" s="275">
        <v>220.70479889000001</v>
      </c>
      <c r="AK15" s="275">
        <v>614.29596337999999</v>
      </c>
      <c r="AL15" s="275">
        <v>705.51978337000003</v>
      </c>
      <c r="AM15" s="275">
        <v>890.43832526999995</v>
      </c>
      <c r="AN15" s="275">
        <v>867.37092586000006</v>
      </c>
      <c r="AO15" s="275">
        <v>584.28012875000002</v>
      </c>
      <c r="AP15" s="275">
        <v>300.20496493000002</v>
      </c>
      <c r="AQ15" s="275">
        <v>118.69209183</v>
      </c>
      <c r="AR15" s="275">
        <v>24.297058213</v>
      </c>
      <c r="AS15" s="275">
        <v>6.4337938330000002</v>
      </c>
      <c r="AT15" s="275">
        <v>11.133095987000001</v>
      </c>
      <c r="AU15" s="275">
        <v>31.971678349000001</v>
      </c>
      <c r="AV15" s="275">
        <v>227.2908128</v>
      </c>
      <c r="AW15" s="275">
        <v>444.20500220999998</v>
      </c>
      <c r="AX15" s="275">
        <v>580.82169712999996</v>
      </c>
      <c r="AY15" s="275">
        <v>844.58384145000002</v>
      </c>
      <c r="AZ15" s="338">
        <v>676.08369904999995</v>
      </c>
      <c r="BA15" s="338">
        <v>545.66255673000001</v>
      </c>
      <c r="BB15" s="338">
        <v>297.22798495000001</v>
      </c>
      <c r="BC15" s="338">
        <v>124.36496346</v>
      </c>
      <c r="BD15" s="338">
        <v>26.056243846000001</v>
      </c>
      <c r="BE15" s="338">
        <v>5.0968439703000001</v>
      </c>
      <c r="BF15" s="338">
        <v>8.6661157524999997</v>
      </c>
      <c r="BG15" s="338">
        <v>55.552437239</v>
      </c>
      <c r="BH15" s="338">
        <v>246.22636555</v>
      </c>
      <c r="BI15" s="338">
        <v>491.42606867000001</v>
      </c>
      <c r="BJ15" s="338">
        <v>780.43392374999996</v>
      </c>
      <c r="BK15" s="338">
        <v>867.95195745000001</v>
      </c>
      <c r="BL15" s="338">
        <v>689.33138532999999</v>
      </c>
      <c r="BM15" s="338">
        <v>562.60305111000002</v>
      </c>
      <c r="BN15" s="338">
        <v>310.31769479000002</v>
      </c>
      <c r="BO15" s="338">
        <v>136.12544224999999</v>
      </c>
      <c r="BP15" s="338">
        <v>29.849488668999999</v>
      </c>
      <c r="BQ15" s="338">
        <v>6.2318027189</v>
      </c>
      <c r="BR15" s="338">
        <v>10.609506230999999</v>
      </c>
      <c r="BS15" s="338">
        <v>58.989547596000001</v>
      </c>
      <c r="BT15" s="338">
        <v>254.03749868</v>
      </c>
      <c r="BU15" s="338">
        <v>502.64053171</v>
      </c>
      <c r="BV15" s="338">
        <v>792.61820436999994</v>
      </c>
    </row>
    <row r="16" spans="1:74" ht="11.1" customHeight="1" x14ac:dyDescent="0.2">
      <c r="A16" s="9"/>
      <c r="B16" s="193" t="s">
        <v>170</v>
      </c>
      <c r="C16" s="249"/>
      <c r="D16" s="249"/>
      <c r="E16" s="249"/>
      <c r="F16" s="249"/>
      <c r="G16" s="249"/>
      <c r="H16" s="249"/>
      <c r="I16" s="249"/>
      <c r="J16" s="249"/>
      <c r="K16" s="249"/>
      <c r="L16" s="249"/>
      <c r="M16" s="249"/>
      <c r="N16" s="249"/>
      <c r="O16" s="249"/>
      <c r="P16" s="249"/>
      <c r="Q16" s="249"/>
      <c r="R16" s="249"/>
      <c r="S16" s="249"/>
      <c r="T16" s="249"/>
      <c r="U16" s="249"/>
      <c r="V16" s="249"/>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754"/>
      <c r="AZ16" s="339"/>
      <c r="BA16" s="339"/>
      <c r="BB16" s="339"/>
      <c r="BC16" s="339"/>
      <c r="BD16" s="339"/>
      <c r="BE16" s="339"/>
      <c r="BF16" s="339"/>
      <c r="BG16" s="339"/>
      <c r="BH16" s="339"/>
      <c r="BI16" s="339"/>
      <c r="BJ16" s="339"/>
      <c r="BK16" s="339"/>
      <c r="BL16" s="339"/>
      <c r="BM16" s="339"/>
      <c r="BN16" s="339"/>
      <c r="BO16" s="339"/>
      <c r="BP16" s="339"/>
      <c r="BQ16" s="339"/>
      <c r="BR16" s="339"/>
      <c r="BS16" s="339"/>
      <c r="BT16" s="339"/>
      <c r="BU16" s="339"/>
      <c r="BV16" s="339"/>
    </row>
    <row r="17" spans="1:74" ht="11.1" customHeight="1" x14ac:dyDescent="0.2">
      <c r="A17" s="9" t="s">
        <v>149</v>
      </c>
      <c r="B17" s="212" t="s">
        <v>589</v>
      </c>
      <c r="C17" s="275">
        <v>1240.7129216999999</v>
      </c>
      <c r="D17" s="275">
        <v>1058.7285867999999</v>
      </c>
      <c r="E17" s="275">
        <v>915.95566401999997</v>
      </c>
      <c r="F17" s="275">
        <v>540.36823493999998</v>
      </c>
      <c r="G17" s="275">
        <v>282.66490784000001</v>
      </c>
      <c r="H17" s="275">
        <v>55.317702326000003</v>
      </c>
      <c r="I17" s="275">
        <v>7.5880644948000002</v>
      </c>
      <c r="J17" s="275">
        <v>16.182954604999999</v>
      </c>
      <c r="K17" s="275">
        <v>100.79375057999999</v>
      </c>
      <c r="L17" s="275">
        <v>441.66276412000002</v>
      </c>
      <c r="M17" s="275">
        <v>689.64512534999994</v>
      </c>
      <c r="N17" s="275">
        <v>1061.3517419</v>
      </c>
      <c r="O17" s="275">
        <v>1246.5745790000001</v>
      </c>
      <c r="P17" s="275">
        <v>1055.0991552999999</v>
      </c>
      <c r="Q17" s="275">
        <v>894.83349339999995</v>
      </c>
      <c r="R17" s="275">
        <v>539.15745429000003</v>
      </c>
      <c r="S17" s="275">
        <v>267.09775665000001</v>
      </c>
      <c r="T17" s="275">
        <v>53.580170737000003</v>
      </c>
      <c r="U17" s="275">
        <v>7.3245785686999998</v>
      </c>
      <c r="V17" s="275">
        <v>16.158814387</v>
      </c>
      <c r="W17" s="275">
        <v>105.49593025999999</v>
      </c>
      <c r="X17" s="275">
        <v>426.04410285</v>
      </c>
      <c r="Y17" s="275">
        <v>689.28690657000004</v>
      </c>
      <c r="Z17" s="275">
        <v>1043.0298513</v>
      </c>
      <c r="AA17" s="275">
        <v>1221.9485721000001</v>
      </c>
      <c r="AB17" s="275">
        <v>1038.5178099</v>
      </c>
      <c r="AC17" s="275">
        <v>891.4057507</v>
      </c>
      <c r="AD17" s="275">
        <v>528.80713823999997</v>
      </c>
      <c r="AE17" s="275">
        <v>257.11021404000002</v>
      </c>
      <c r="AF17" s="275">
        <v>50.072644423</v>
      </c>
      <c r="AG17" s="275">
        <v>6.9482067329000001</v>
      </c>
      <c r="AH17" s="275">
        <v>18.032324061000001</v>
      </c>
      <c r="AI17" s="275">
        <v>109.15313798</v>
      </c>
      <c r="AJ17" s="275">
        <v>415.91234085999997</v>
      </c>
      <c r="AK17" s="275">
        <v>700.74085549999995</v>
      </c>
      <c r="AL17" s="275">
        <v>1050.0890062000001</v>
      </c>
      <c r="AM17" s="275">
        <v>1203.8175344000001</v>
      </c>
      <c r="AN17" s="275">
        <v>1047.2927368999999</v>
      </c>
      <c r="AO17" s="275">
        <v>914.55550544000005</v>
      </c>
      <c r="AP17" s="275">
        <v>531.62003317000006</v>
      </c>
      <c r="AQ17" s="275">
        <v>259.92369024999999</v>
      </c>
      <c r="AR17" s="275">
        <v>46.495660710999999</v>
      </c>
      <c r="AS17" s="275">
        <v>5.857030838</v>
      </c>
      <c r="AT17" s="275">
        <v>19.28339531</v>
      </c>
      <c r="AU17" s="275">
        <v>109.20315639</v>
      </c>
      <c r="AV17" s="275">
        <v>405.84552661999999</v>
      </c>
      <c r="AW17" s="275">
        <v>705.95679005</v>
      </c>
      <c r="AX17" s="275">
        <v>1035.4384015000001</v>
      </c>
      <c r="AY17" s="275">
        <v>1206.6235296</v>
      </c>
      <c r="AZ17" s="338">
        <v>1085.0909999999999</v>
      </c>
      <c r="BA17" s="338">
        <v>920.62099999999998</v>
      </c>
      <c r="BB17" s="338">
        <v>538.68759999999997</v>
      </c>
      <c r="BC17" s="338">
        <v>232.49629999999999</v>
      </c>
      <c r="BD17" s="338">
        <v>52.697839999999999</v>
      </c>
      <c r="BE17" s="338">
        <v>6.1857769999999999</v>
      </c>
      <c r="BF17" s="338">
        <v>19.399049999999999</v>
      </c>
      <c r="BG17" s="338">
        <v>106.9157</v>
      </c>
      <c r="BH17" s="338">
        <v>411.88979999999998</v>
      </c>
      <c r="BI17" s="338">
        <v>698.70249999999999</v>
      </c>
      <c r="BJ17" s="338">
        <v>993.98800000000006</v>
      </c>
      <c r="BK17" s="338">
        <v>1218.606</v>
      </c>
      <c r="BL17" s="338">
        <v>1082.742</v>
      </c>
      <c r="BM17" s="338">
        <v>917.01570000000004</v>
      </c>
      <c r="BN17" s="338">
        <v>539.97519999999997</v>
      </c>
      <c r="BO17" s="338">
        <v>228.62260000000001</v>
      </c>
      <c r="BP17" s="338">
        <v>52.91742</v>
      </c>
      <c r="BQ17" s="338">
        <v>6.436115</v>
      </c>
      <c r="BR17" s="338">
        <v>17.898489999999999</v>
      </c>
      <c r="BS17" s="338">
        <v>102.863</v>
      </c>
      <c r="BT17" s="338">
        <v>409.13420000000002</v>
      </c>
      <c r="BU17" s="338">
        <v>711.11839999999995</v>
      </c>
      <c r="BV17" s="338">
        <v>1013.153</v>
      </c>
    </row>
    <row r="18" spans="1:74" ht="11.1" customHeight="1" x14ac:dyDescent="0.2">
      <c r="A18" s="9" t="s">
        <v>150</v>
      </c>
      <c r="B18" s="212" t="s">
        <v>623</v>
      </c>
      <c r="C18" s="275">
        <v>1146.9867890999999</v>
      </c>
      <c r="D18" s="275">
        <v>990.81981805999999</v>
      </c>
      <c r="E18" s="275">
        <v>819.65012385</v>
      </c>
      <c r="F18" s="275">
        <v>448.91325853000001</v>
      </c>
      <c r="G18" s="275">
        <v>215.73673812999999</v>
      </c>
      <c r="H18" s="275">
        <v>26.070880869</v>
      </c>
      <c r="I18" s="275">
        <v>4.5307273951000004</v>
      </c>
      <c r="J18" s="275">
        <v>8.4569220649000005</v>
      </c>
      <c r="K18" s="275">
        <v>67.947053604999994</v>
      </c>
      <c r="L18" s="275">
        <v>382.66595359000002</v>
      </c>
      <c r="M18" s="275">
        <v>625.70816236999997</v>
      </c>
      <c r="N18" s="275">
        <v>998.25609799999995</v>
      </c>
      <c r="O18" s="275">
        <v>1153.3029819999999</v>
      </c>
      <c r="P18" s="275">
        <v>989.12727686000005</v>
      </c>
      <c r="Q18" s="275">
        <v>795.02624019999996</v>
      </c>
      <c r="R18" s="275">
        <v>453.27604375999999</v>
      </c>
      <c r="S18" s="275">
        <v>198.91362638000001</v>
      </c>
      <c r="T18" s="275">
        <v>26.184397935</v>
      </c>
      <c r="U18" s="275">
        <v>4.4518336212999996</v>
      </c>
      <c r="V18" s="275">
        <v>8.7534699278999994</v>
      </c>
      <c r="W18" s="275">
        <v>70.846423325999993</v>
      </c>
      <c r="X18" s="275">
        <v>372.52622098000001</v>
      </c>
      <c r="Y18" s="275">
        <v>629.27933623000001</v>
      </c>
      <c r="Z18" s="275">
        <v>976.10104909999995</v>
      </c>
      <c r="AA18" s="275">
        <v>1127.8792797999999</v>
      </c>
      <c r="AB18" s="275">
        <v>976.17843603999995</v>
      </c>
      <c r="AC18" s="275">
        <v>801.28260270999999</v>
      </c>
      <c r="AD18" s="275">
        <v>446.50929786</v>
      </c>
      <c r="AE18" s="275">
        <v>189.91158865</v>
      </c>
      <c r="AF18" s="275">
        <v>23.172631901999999</v>
      </c>
      <c r="AG18" s="275">
        <v>4.0280590868999999</v>
      </c>
      <c r="AH18" s="275">
        <v>10.020966783</v>
      </c>
      <c r="AI18" s="275">
        <v>73.956000160000002</v>
      </c>
      <c r="AJ18" s="275">
        <v>359.31130058999997</v>
      </c>
      <c r="AK18" s="275">
        <v>646.50124935999997</v>
      </c>
      <c r="AL18" s="275">
        <v>977.05233497999996</v>
      </c>
      <c r="AM18" s="275">
        <v>1121.8204665999999</v>
      </c>
      <c r="AN18" s="275">
        <v>986.55578077999996</v>
      </c>
      <c r="AO18" s="275">
        <v>826.74276361</v>
      </c>
      <c r="AP18" s="275">
        <v>450.01480763000001</v>
      </c>
      <c r="AQ18" s="275">
        <v>195.4603606</v>
      </c>
      <c r="AR18" s="275">
        <v>20.826163788999999</v>
      </c>
      <c r="AS18" s="275">
        <v>3.9321236461</v>
      </c>
      <c r="AT18" s="275">
        <v>10.37407039</v>
      </c>
      <c r="AU18" s="275">
        <v>75.345046913999994</v>
      </c>
      <c r="AV18" s="275">
        <v>350.30562811999999</v>
      </c>
      <c r="AW18" s="275">
        <v>659.25222685000006</v>
      </c>
      <c r="AX18" s="275">
        <v>966.29277198</v>
      </c>
      <c r="AY18" s="275">
        <v>1128.7546351000001</v>
      </c>
      <c r="AZ18" s="338">
        <v>1023.2809999999999</v>
      </c>
      <c r="BA18" s="338">
        <v>830.66160000000002</v>
      </c>
      <c r="BB18" s="338">
        <v>454.49720000000002</v>
      </c>
      <c r="BC18" s="338">
        <v>173.22489999999999</v>
      </c>
      <c r="BD18" s="338">
        <v>23.308810000000001</v>
      </c>
      <c r="BE18" s="338">
        <v>4.2934749999999999</v>
      </c>
      <c r="BF18" s="338">
        <v>11.07987</v>
      </c>
      <c r="BG18" s="338">
        <v>74.418459999999996</v>
      </c>
      <c r="BH18" s="338">
        <v>355.46530000000001</v>
      </c>
      <c r="BI18" s="338">
        <v>651.93989999999997</v>
      </c>
      <c r="BJ18" s="338">
        <v>919.18449999999996</v>
      </c>
      <c r="BK18" s="338">
        <v>1147.412</v>
      </c>
      <c r="BL18" s="338">
        <v>1021.331</v>
      </c>
      <c r="BM18" s="338">
        <v>827.75710000000004</v>
      </c>
      <c r="BN18" s="338">
        <v>456.48430000000002</v>
      </c>
      <c r="BO18" s="338">
        <v>169.667</v>
      </c>
      <c r="BP18" s="338">
        <v>22.255970000000001</v>
      </c>
      <c r="BQ18" s="338">
        <v>4.2933909999999997</v>
      </c>
      <c r="BR18" s="338">
        <v>10.790480000000001</v>
      </c>
      <c r="BS18" s="338">
        <v>69.982249999999993</v>
      </c>
      <c r="BT18" s="338">
        <v>349.9864</v>
      </c>
      <c r="BU18" s="338">
        <v>661.86929999999995</v>
      </c>
      <c r="BV18" s="338">
        <v>938.28989999999999</v>
      </c>
    </row>
    <row r="19" spans="1:74" ht="11.1" customHeight="1" x14ac:dyDescent="0.2">
      <c r="A19" s="9" t="s">
        <v>151</v>
      </c>
      <c r="B19" s="212" t="s">
        <v>590</v>
      </c>
      <c r="C19" s="275">
        <v>1249.8300303999999</v>
      </c>
      <c r="D19" s="275">
        <v>1080.529957</v>
      </c>
      <c r="E19" s="275">
        <v>843.61690326999997</v>
      </c>
      <c r="F19" s="275">
        <v>445.12354562000002</v>
      </c>
      <c r="G19" s="275">
        <v>233.47936025999999</v>
      </c>
      <c r="H19" s="275">
        <v>36.057774655999999</v>
      </c>
      <c r="I19" s="275">
        <v>8.7398731341999998</v>
      </c>
      <c r="J19" s="275">
        <v>17.745914486</v>
      </c>
      <c r="K19" s="275">
        <v>88.154407481999996</v>
      </c>
      <c r="L19" s="275">
        <v>408.86935754000001</v>
      </c>
      <c r="M19" s="275">
        <v>700.46141197999998</v>
      </c>
      <c r="N19" s="275">
        <v>1126.0696284000001</v>
      </c>
      <c r="O19" s="275">
        <v>1257.0019119999999</v>
      </c>
      <c r="P19" s="275">
        <v>1079.7852255</v>
      </c>
      <c r="Q19" s="275">
        <v>794.75367495</v>
      </c>
      <c r="R19" s="275">
        <v>446.56279606999999</v>
      </c>
      <c r="S19" s="275">
        <v>213.36835184</v>
      </c>
      <c r="T19" s="275">
        <v>36.004271801999998</v>
      </c>
      <c r="U19" s="275">
        <v>8.7155287464000004</v>
      </c>
      <c r="V19" s="275">
        <v>18.383820505999999</v>
      </c>
      <c r="W19" s="275">
        <v>95.076547188000006</v>
      </c>
      <c r="X19" s="275">
        <v>405.75118448000001</v>
      </c>
      <c r="Y19" s="275">
        <v>697.45000818999995</v>
      </c>
      <c r="Z19" s="275">
        <v>1108.6376825</v>
      </c>
      <c r="AA19" s="275">
        <v>1234.9838061</v>
      </c>
      <c r="AB19" s="275">
        <v>1070.5561135</v>
      </c>
      <c r="AC19" s="275">
        <v>811.26301014000001</v>
      </c>
      <c r="AD19" s="275">
        <v>453.04870567</v>
      </c>
      <c r="AE19" s="275">
        <v>204.41988488000001</v>
      </c>
      <c r="AF19" s="275">
        <v>32.837430445999999</v>
      </c>
      <c r="AG19" s="275">
        <v>8.5072720327999996</v>
      </c>
      <c r="AH19" s="275">
        <v>19.512909974999999</v>
      </c>
      <c r="AI19" s="275">
        <v>91.754344497000005</v>
      </c>
      <c r="AJ19" s="275">
        <v>400.66089133000003</v>
      </c>
      <c r="AK19" s="275">
        <v>714.82501653999998</v>
      </c>
      <c r="AL19" s="275">
        <v>1127.6253615000001</v>
      </c>
      <c r="AM19" s="275">
        <v>1248.4109484000001</v>
      </c>
      <c r="AN19" s="275">
        <v>1097.3104837000001</v>
      </c>
      <c r="AO19" s="275">
        <v>846.37029583000003</v>
      </c>
      <c r="AP19" s="275">
        <v>458.15819087</v>
      </c>
      <c r="AQ19" s="275">
        <v>206.41411203999999</v>
      </c>
      <c r="AR19" s="275">
        <v>29.798537061000001</v>
      </c>
      <c r="AS19" s="275">
        <v>9.9328735467999998</v>
      </c>
      <c r="AT19" s="275">
        <v>16.027595326</v>
      </c>
      <c r="AU19" s="275">
        <v>97.274392261000003</v>
      </c>
      <c r="AV19" s="275">
        <v>403.87204150999997</v>
      </c>
      <c r="AW19" s="275">
        <v>742.49762213999998</v>
      </c>
      <c r="AX19" s="275">
        <v>1115.5239541000001</v>
      </c>
      <c r="AY19" s="275">
        <v>1258.2601978</v>
      </c>
      <c r="AZ19" s="338">
        <v>1143.2349999999999</v>
      </c>
      <c r="BA19" s="338">
        <v>845.19680000000005</v>
      </c>
      <c r="BB19" s="338">
        <v>462.8168</v>
      </c>
      <c r="BC19" s="338">
        <v>193.23580000000001</v>
      </c>
      <c r="BD19" s="338">
        <v>33.305239999999998</v>
      </c>
      <c r="BE19" s="338">
        <v>10.86201</v>
      </c>
      <c r="BF19" s="338">
        <v>17.620840000000001</v>
      </c>
      <c r="BG19" s="338">
        <v>96.805840000000003</v>
      </c>
      <c r="BH19" s="338">
        <v>404.4051</v>
      </c>
      <c r="BI19" s="338">
        <v>734.01850000000002</v>
      </c>
      <c r="BJ19" s="338">
        <v>1067.011</v>
      </c>
      <c r="BK19" s="338">
        <v>1288.4469999999999</v>
      </c>
      <c r="BL19" s="338">
        <v>1140.2329999999999</v>
      </c>
      <c r="BM19" s="338">
        <v>842.077</v>
      </c>
      <c r="BN19" s="338">
        <v>470.96460000000002</v>
      </c>
      <c r="BO19" s="338">
        <v>190.25919999999999</v>
      </c>
      <c r="BP19" s="338">
        <v>31.782129999999999</v>
      </c>
      <c r="BQ19" s="338">
        <v>11.189360000000001</v>
      </c>
      <c r="BR19" s="338">
        <v>17.93909</v>
      </c>
      <c r="BS19" s="338">
        <v>91.567400000000006</v>
      </c>
      <c r="BT19" s="338">
        <v>393.79500000000002</v>
      </c>
      <c r="BU19" s="338">
        <v>738.8809</v>
      </c>
      <c r="BV19" s="338">
        <v>1085.559</v>
      </c>
    </row>
    <row r="20" spans="1:74" ht="11.1" customHeight="1" x14ac:dyDescent="0.2">
      <c r="A20" s="9" t="s">
        <v>152</v>
      </c>
      <c r="B20" s="212" t="s">
        <v>591</v>
      </c>
      <c r="C20" s="275">
        <v>1321.7158075</v>
      </c>
      <c r="D20" s="275">
        <v>1106.8583051000001</v>
      </c>
      <c r="E20" s="275">
        <v>841.09322956999995</v>
      </c>
      <c r="F20" s="275">
        <v>431.63701844000002</v>
      </c>
      <c r="G20" s="275">
        <v>216.49643198000001</v>
      </c>
      <c r="H20" s="275">
        <v>43.743186782999999</v>
      </c>
      <c r="I20" s="275">
        <v>12.390593204</v>
      </c>
      <c r="J20" s="275">
        <v>24.757394690000002</v>
      </c>
      <c r="K20" s="275">
        <v>114.25765835</v>
      </c>
      <c r="L20" s="275">
        <v>420.51636610999998</v>
      </c>
      <c r="M20" s="275">
        <v>755.94116298999995</v>
      </c>
      <c r="N20" s="275">
        <v>1201.9927743999999</v>
      </c>
      <c r="O20" s="275">
        <v>1321.2114999</v>
      </c>
      <c r="P20" s="275">
        <v>1105.8489922000001</v>
      </c>
      <c r="Q20" s="275">
        <v>783.12885937999999</v>
      </c>
      <c r="R20" s="275">
        <v>422.13747006</v>
      </c>
      <c r="S20" s="275">
        <v>200.64013326</v>
      </c>
      <c r="T20" s="275">
        <v>43.773964868999997</v>
      </c>
      <c r="U20" s="275">
        <v>12.107846147</v>
      </c>
      <c r="V20" s="275">
        <v>24.647233648</v>
      </c>
      <c r="W20" s="275">
        <v>118.87333652</v>
      </c>
      <c r="X20" s="275">
        <v>410.57842570999998</v>
      </c>
      <c r="Y20" s="275">
        <v>745.96017092</v>
      </c>
      <c r="Z20" s="275">
        <v>1205.4674169</v>
      </c>
      <c r="AA20" s="275">
        <v>1311.9028188</v>
      </c>
      <c r="AB20" s="275">
        <v>1096.9808349</v>
      </c>
      <c r="AC20" s="275">
        <v>800.60987526999997</v>
      </c>
      <c r="AD20" s="275">
        <v>442.89167715000002</v>
      </c>
      <c r="AE20" s="275">
        <v>200.48334500999999</v>
      </c>
      <c r="AF20" s="275">
        <v>42.290972015999998</v>
      </c>
      <c r="AG20" s="275">
        <v>12.499714849</v>
      </c>
      <c r="AH20" s="275">
        <v>25.710655684999999</v>
      </c>
      <c r="AI20" s="275">
        <v>110.76406448</v>
      </c>
      <c r="AJ20" s="275">
        <v>417.14794411000003</v>
      </c>
      <c r="AK20" s="275">
        <v>750.57289857000001</v>
      </c>
      <c r="AL20" s="275">
        <v>1236.7014337000001</v>
      </c>
      <c r="AM20" s="275">
        <v>1320.4074152000001</v>
      </c>
      <c r="AN20" s="275">
        <v>1121.4852629</v>
      </c>
      <c r="AO20" s="275">
        <v>830.65755922999995</v>
      </c>
      <c r="AP20" s="275">
        <v>452.36951830999999</v>
      </c>
      <c r="AQ20" s="275">
        <v>199.76101632000001</v>
      </c>
      <c r="AR20" s="275">
        <v>38.819050345000001</v>
      </c>
      <c r="AS20" s="275">
        <v>13.014935464000001</v>
      </c>
      <c r="AT20" s="275">
        <v>20.89979048</v>
      </c>
      <c r="AU20" s="275">
        <v>115.93108779000001</v>
      </c>
      <c r="AV20" s="275">
        <v>418.35422201</v>
      </c>
      <c r="AW20" s="275">
        <v>781.94915327000001</v>
      </c>
      <c r="AX20" s="275">
        <v>1232.4049169</v>
      </c>
      <c r="AY20" s="275">
        <v>1313.0044565999999</v>
      </c>
      <c r="AZ20" s="338">
        <v>1160.5619999999999</v>
      </c>
      <c r="BA20" s="338">
        <v>824.37540000000001</v>
      </c>
      <c r="BB20" s="338">
        <v>455.23939999999999</v>
      </c>
      <c r="BC20" s="338">
        <v>197.3466</v>
      </c>
      <c r="BD20" s="338">
        <v>40.455039999999997</v>
      </c>
      <c r="BE20" s="338">
        <v>13.55179</v>
      </c>
      <c r="BF20" s="338">
        <v>22.05546</v>
      </c>
      <c r="BG20" s="338">
        <v>114.6161</v>
      </c>
      <c r="BH20" s="338">
        <v>416.54039999999998</v>
      </c>
      <c r="BI20" s="338">
        <v>774.92610000000002</v>
      </c>
      <c r="BJ20" s="338">
        <v>1200.933</v>
      </c>
      <c r="BK20" s="338">
        <v>1348.645</v>
      </c>
      <c r="BL20" s="338">
        <v>1154.8699999999999</v>
      </c>
      <c r="BM20" s="338">
        <v>823.81039999999996</v>
      </c>
      <c r="BN20" s="338">
        <v>467.35939999999999</v>
      </c>
      <c r="BO20" s="338">
        <v>197.88489999999999</v>
      </c>
      <c r="BP20" s="338">
        <v>40.901629999999997</v>
      </c>
      <c r="BQ20" s="338">
        <v>14.287459999999999</v>
      </c>
      <c r="BR20" s="338">
        <v>22.4834</v>
      </c>
      <c r="BS20" s="338">
        <v>108.6703</v>
      </c>
      <c r="BT20" s="338">
        <v>407.14449999999999</v>
      </c>
      <c r="BU20" s="338">
        <v>779.67420000000004</v>
      </c>
      <c r="BV20" s="338">
        <v>1221.1110000000001</v>
      </c>
    </row>
    <row r="21" spans="1:74" ht="11.1" customHeight="1" x14ac:dyDescent="0.2">
      <c r="A21" s="9" t="s">
        <v>153</v>
      </c>
      <c r="B21" s="212" t="s">
        <v>624</v>
      </c>
      <c r="C21" s="275">
        <v>626.20814453000003</v>
      </c>
      <c r="D21" s="275">
        <v>516.53882148000002</v>
      </c>
      <c r="E21" s="275">
        <v>353.69618337999998</v>
      </c>
      <c r="F21" s="275">
        <v>145.01656767</v>
      </c>
      <c r="G21" s="275">
        <v>51.120169812</v>
      </c>
      <c r="H21" s="275">
        <v>2.0922087022999998</v>
      </c>
      <c r="I21" s="275">
        <v>0.26082390767000002</v>
      </c>
      <c r="J21" s="275">
        <v>0.23501008447999999</v>
      </c>
      <c r="K21" s="275">
        <v>12.479312888999999</v>
      </c>
      <c r="L21" s="275">
        <v>140.46169868999999</v>
      </c>
      <c r="M21" s="275">
        <v>320.09084466000002</v>
      </c>
      <c r="N21" s="275">
        <v>561.23243357000001</v>
      </c>
      <c r="O21" s="275">
        <v>625.18284187999996</v>
      </c>
      <c r="P21" s="275">
        <v>510.53939463</v>
      </c>
      <c r="Q21" s="275">
        <v>337.80784138000001</v>
      </c>
      <c r="R21" s="275">
        <v>148.6454037</v>
      </c>
      <c r="S21" s="275">
        <v>46.794881627999999</v>
      </c>
      <c r="T21" s="275">
        <v>2.3050865429999998</v>
      </c>
      <c r="U21" s="275">
        <v>0.25745739019000002</v>
      </c>
      <c r="V21" s="275">
        <v>0.25979840874999999</v>
      </c>
      <c r="W21" s="275">
        <v>13.286137812</v>
      </c>
      <c r="X21" s="275">
        <v>142.28998996999999</v>
      </c>
      <c r="Y21" s="275">
        <v>322.74282550999999</v>
      </c>
      <c r="Z21" s="275">
        <v>543.54172573999995</v>
      </c>
      <c r="AA21" s="275">
        <v>600.69701181000005</v>
      </c>
      <c r="AB21" s="275">
        <v>507.38750141000003</v>
      </c>
      <c r="AC21" s="275">
        <v>356.80453527999998</v>
      </c>
      <c r="AD21" s="275">
        <v>146.17202859</v>
      </c>
      <c r="AE21" s="275">
        <v>46.191714801000003</v>
      </c>
      <c r="AF21" s="275">
        <v>1.6937745843000001</v>
      </c>
      <c r="AG21" s="275">
        <v>0.25344229739000002</v>
      </c>
      <c r="AH21" s="275">
        <v>0.36159346807999998</v>
      </c>
      <c r="AI21" s="275">
        <v>13.403648811</v>
      </c>
      <c r="AJ21" s="275">
        <v>138.53344412000001</v>
      </c>
      <c r="AK21" s="275">
        <v>337.56629139</v>
      </c>
      <c r="AL21" s="275">
        <v>529.76959435000003</v>
      </c>
      <c r="AM21" s="275">
        <v>607.57169847</v>
      </c>
      <c r="AN21" s="275">
        <v>502.66116799999998</v>
      </c>
      <c r="AO21" s="275">
        <v>371.07052611</v>
      </c>
      <c r="AP21" s="275">
        <v>145.80895909</v>
      </c>
      <c r="AQ21" s="275">
        <v>48.471231236999998</v>
      </c>
      <c r="AR21" s="275">
        <v>1.4921909725</v>
      </c>
      <c r="AS21" s="275">
        <v>0.30229484209000002</v>
      </c>
      <c r="AT21" s="275">
        <v>0.40530488184000002</v>
      </c>
      <c r="AU21" s="275">
        <v>13.229489359</v>
      </c>
      <c r="AV21" s="275">
        <v>137.99636975999999</v>
      </c>
      <c r="AW21" s="275">
        <v>353.78487293000001</v>
      </c>
      <c r="AX21" s="275">
        <v>520.84932286000003</v>
      </c>
      <c r="AY21" s="275">
        <v>615.85178979</v>
      </c>
      <c r="AZ21" s="338">
        <v>522.59289999999999</v>
      </c>
      <c r="BA21" s="338">
        <v>363.26909999999998</v>
      </c>
      <c r="BB21" s="338">
        <v>141.8314</v>
      </c>
      <c r="BC21" s="338">
        <v>41.910139999999998</v>
      </c>
      <c r="BD21" s="338">
        <v>1.403292</v>
      </c>
      <c r="BE21" s="338">
        <v>0.30487510000000001</v>
      </c>
      <c r="BF21" s="338">
        <v>0.4414457</v>
      </c>
      <c r="BG21" s="338">
        <v>13.556419999999999</v>
      </c>
      <c r="BH21" s="338">
        <v>140.68090000000001</v>
      </c>
      <c r="BI21" s="338">
        <v>348.22370000000001</v>
      </c>
      <c r="BJ21" s="338">
        <v>486.34949999999998</v>
      </c>
      <c r="BK21" s="338">
        <v>631.16409999999996</v>
      </c>
      <c r="BL21" s="338">
        <v>518.51530000000002</v>
      </c>
      <c r="BM21" s="338">
        <v>362.66019999999997</v>
      </c>
      <c r="BN21" s="338">
        <v>146.67359999999999</v>
      </c>
      <c r="BO21" s="338">
        <v>39.847189999999998</v>
      </c>
      <c r="BP21" s="338">
        <v>1.2674479999999999</v>
      </c>
      <c r="BQ21" s="338">
        <v>0.30135960000000001</v>
      </c>
      <c r="BR21" s="338">
        <v>0.46307589999999998</v>
      </c>
      <c r="BS21" s="338">
        <v>12.16588</v>
      </c>
      <c r="BT21" s="338">
        <v>136.34880000000001</v>
      </c>
      <c r="BU21" s="338">
        <v>346.99200000000002</v>
      </c>
      <c r="BV21" s="338">
        <v>497.07769999999999</v>
      </c>
    </row>
    <row r="22" spans="1:74" ht="11.1" customHeight="1" x14ac:dyDescent="0.2">
      <c r="A22" s="9" t="s">
        <v>154</v>
      </c>
      <c r="B22" s="212" t="s">
        <v>593</v>
      </c>
      <c r="C22" s="275">
        <v>789.41497505999996</v>
      </c>
      <c r="D22" s="275">
        <v>650.44858270999998</v>
      </c>
      <c r="E22" s="275">
        <v>423.82038962000001</v>
      </c>
      <c r="F22" s="275">
        <v>173.29602893000001</v>
      </c>
      <c r="G22" s="275">
        <v>59.261795921000001</v>
      </c>
      <c r="H22" s="275">
        <v>2.0120396508999998</v>
      </c>
      <c r="I22" s="275">
        <v>0.16477672342999999</v>
      </c>
      <c r="J22" s="275">
        <v>0.40952746688000002</v>
      </c>
      <c r="K22" s="275">
        <v>18.37270783</v>
      </c>
      <c r="L22" s="275">
        <v>184.09572589999999</v>
      </c>
      <c r="M22" s="275">
        <v>421.87359350999998</v>
      </c>
      <c r="N22" s="275">
        <v>726.67610687000001</v>
      </c>
      <c r="O22" s="275">
        <v>783.26186819999998</v>
      </c>
      <c r="P22" s="275">
        <v>638.46724158999996</v>
      </c>
      <c r="Q22" s="275">
        <v>396.93896281000002</v>
      </c>
      <c r="R22" s="275">
        <v>175.33784851999999</v>
      </c>
      <c r="S22" s="275">
        <v>53.293208829000001</v>
      </c>
      <c r="T22" s="275">
        <v>2.2221487309999999</v>
      </c>
      <c r="U22" s="275">
        <v>0.16477672342999999</v>
      </c>
      <c r="V22" s="275">
        <v>0.40952746688000002</v>
      </c>
      <c r="W22" s="275">
        <v>20.365038457000001</v>
      </c>
      <c r="X22" s="275">
        <v>192.23871323</v>
      </c>
      <c r="Y22" s="275">
        <v>421.47643483000002</v>
      </c>
      <c r="Z22" s="275">
        <v>708.94162822999999</v>
      </c>
      <c r="AA22" s="275">
        <v>756.52835278999999</v>
      </c>
      <c r="AB22" s="275">
        <v>633.10295983000003</v>
      </c>
      <c r="AC22" s="275">
        <v>420.28376957</v>
      </c>
      <c r="AD22" s="275">
        <v>180.58028124000001</v>
      </c>
      <c r="AE22" s="275">
        <v>54.589280854999998</v>
      </c>
      <c r="AF22" s="275">
        <v>1.3248813784</v>
      </c>
      <c r="AG22" s="275">
        <v>0.16477672342999999</v>
      </c>
      <c r="AH22" s="275">
        <v>0.40952746688000002</v>
      </c>
      <c r="AI22" s="275">
        <v>18.682319814</v>
      </c>
      <c r="AJ22" s="275">
        <v>189.94412958000001</v>
      </c>
      <c r="AK22" s="275">
        <v>442.98922446</v>
      </c>
      <c r="AL22" s="275">
        <v>703.42572817999996</v>
      </c>
      <c r="AM22" s="275">
        <v>776.77776836999999</v>
      </c>
      <c r="AN22" s="275">
        <v>635.39042285000005</v>
      </c>
      <c r="AO22" s="275">
        <v>440.89423839</v>
      </c>
      <c r="AP22" s="275">
        <v>177.64430544999999</v>
      </c>
      <c r="AQ22" s="275">
        <v>57.091452629000003</v>
      </c>
      <c r="AR22" s="275">
        <v>1.1378538401</v>
      </c>
      <c r="AS22" s="275">
        <v>0.23517544255</v>
      </c>
      <c r="AT22" s="275">
        <v>4.7079228730999997E-2</v>
      </c>
      <c r="AU22" s="275">
        <v>18.427446191000001</v>
      </c>
      <c r="AV22" s="275">
        <v>194.76187246999999</v>
      </c>
      <c r="AW22" s="275">
        <v>472.58109852000001</v>
      </c>
      <c r="AX22" s="275">
        <v>691.10631851000005</v>
      </c>
      <c r="AY22" s="275">
        <v>796.01493890999996</v>
      </c>
      <c r="AZ22" s="338">
        <v>669.04100000000005</v>
      </c>
      <c r="BA22" s="338">
        <v>433.70699999999999</v>
      </c>
      <c r="BB22" s="338">
        <v>172.61859999999999</v>
      </c>
      <c r="BC22" s="338">
        <v>51.389090000000003</v>
      </c>
      <c r="BD22" s="338">
        <v>1.1844779999999999</v>
      </c>
      <c r="BE22" s="338">
        <v>0.23517540000000001</v>
      </c>
      <c r="BF22" s="338">
        <v>0.1408227</v>
      </c>
      <c r="BG22" s="338">
        <v>18.95307</v>
      </c>
      <c r="BH22" s="338">
        <v>193.7055</v>
      </c>
      <c r="BI22" s="338">
        <v>464.88040000000001</v>
      </c>
      <c r="BJ22" s="338">
        <v>649.65300000000002</v>
      </c>
      <c r="BK22" s="338">
        <v>820.41669999999999</v>
      </c>
      <c r="BL22" s="338">
        <v>662.86569999999995</v>
      </c>
      <c r="BM22" s="338">
        <v>434.65260000000001</v>
      </c>
      <c r="BN22" s="338">
        <v>182.38229999999999</v>
      </c>
      <c r="BO22" s="338">
        <v>49.894959999999998</v>
      </c>
      <c r="BP22" s="338">
        <v>1.0113190000000001</v>
      </c>
      <c r="BQ22" s="338">
        <v>0.23517540000000001</v>
      </c>
      <c r="BR22" s="338">
        <v>0.16423650000000001</v>
      </c>
      <c r="BS22" s="338">
        <v>16.717320000000001</v>
      </c>
      <c r="BT22" s="338">
        <v>187.32980000000001</v>
      </c>
      <c r="BU22" s="338">
        <v>461.09530000000001</v>
      </c>
      <c r="BV22" s="338">
        <v>658.60760000000005</v>
      </c>
    </row>
    <row r="23" spans="1:74" ht="11.1" customHeight="1" x14ac:dyDescent="0.2">
      <c r="A23" s="9" t="s">
        <v>155</v>
      </c>
      <c r="B23" s="212" t="s">
        <v>594</v>
      </c>
      <c r="C23" s="275">
        <v>545.44095274999995</v>
      </c>
      <c r="D23" s="275">
        <v>433.13452874000001</v>
      </c>
      <c r="E23" s="275">
        <v>238.31762191999999</v>
      </c>
      <c r="F23" s="275">
        <v>71.551917568999997</v>
      </c>
      <c r="G23" s="275">
        <v>9.6145102439999999</v>
      </c>
      <c r="H23" s="275">
        <v>0.22821458592999999</v>
      </c>
      <c r="I23" s="275">
        <v>8.2734874648000001E-3</v>
      </c>
      <c r="J23" s="275">
        <v>0.19067609316</v>
      </c>
      <c r="K23" s="275">
        <v>5.5918082270999996</v>
      </c>
      <c r="L23" s="275">
        <v>68.780284426999998</v>
      </c>
      <c r="M23" s="275">
        <v>243.18797757999999</v>
      </c>
      <c r="N23" s="275">
        <v>510.96283595</v>
      </c>
      <c r="O23" s="275">
        <v>538.56066215999999</v>
      </c>
      <c r="P23" s="275">
        <v>419.07257375</v>
      </c>
      <c r="Q23" s="275">
        <v>219.0127368</v>
      </c>
      <c r="R23" s="275">
        <v>70.340588428000004</v>
      </c>
      <c r="S23" s="275">
        <v>8.3847663086999997</v>
      </c>
      <c r="T23" s="275">
        <v>0.21986296979</v>
      </c>
      <c r="U23" s="275">
        <v>8.2734874648000001E-3</v>
      </c>
      <c r="V23" s="275">
        <v>0.18233100683</v>
      </c>
      <c r="W23" s="275">
        <v>5.6317858105000003</v>
      </c>
      <c r="X23" s="275">
        <v>67.762501787000005</v>
      </c>
      <c r="Y23" s="275">
        <v>232.34791333000001</v>
      </c>
      <c r="Z23" s="275">
        <v>501.28245913000001</v>
      </c>
      <c r="AA23" s="275">
        <v>526.38462322999999</v>
      </c>
      <c r="AB23" s="275">
        <v>408.74821953999998</v>
      </c>
      <c r="AC23" s="275">
        <v>222.21666820999999</v>
      </c>
      <c r="AD23" s="275">
        <v>76.193167850999998</v>
      </c>
      <c r="AE23" s="275">
        <v>9.1330476086000001</v>
      </c>
      <c r="AF23" s="275">
        <v>0.1053823859</v>
      </c>
      <c r="AG23" s="275">
        <v>8.2734874648000001E-3</v>
      </c>
      <c r="AH23" s="275">
        <v>0.19788123248</v>
      </c>
      <c r="AI23" s="275">
        <v>4.7069021434999998</v>
      </c>
      <c r="AJ23" s="275">
        <v>68.878907604999995</v>
      </c>
      <c r="AK23" s="275">
        <v>245.92017503</v>
      </c>
      <c r="AL23" s="275">
        <v>512.42143898999996</v>
      </c>
      <c r="AM23" s="275">
        <v>540.72651793</v>
      </c>
      <c r="AN23" s="275">
        <v>407.66499503</v>
      </c>
      <c r="AO23" s="275">
        <v>239.94475943</v>
      </c>
      <c r="AP23" s="275">
        <v>76.205989871</v>
      </c>
      <c r="AQ23" s="275">
        <v>9.7720553063000004</v>
      </c>
      <c r="AR23" s="275">
        <v>7.5327572630000006E-2</v>
      </c>
      <c r="AS23" s="275">
        <v>7.6977159409000002E-3</v>
      </c>
      <c r="AT23" s="275">
        <v>9.2388176305E-2</v>
      </c>
      <c r="AU23" s="275">
        <v>4.7184307934999996</v>
      </c>
      <c r="AV23" s="275">
        <v>69.236903147999996</v>
      </c>
      <c r="AW23" s="275">
        <v>261.03784096999999</v>
      </c>
      <c r="AX23" s="275">
        <v>503.52063802999999</v>
      </c>
      <c r="AY23" s="275">
        <v>558.10628464000001</v>
      </c>
      <c r="AZ23" s="338">
        <v>422.9982</v>
      </c>
      <c r="BA23" s="338">
        <v>239.72579999999999</v>
      </c>
      <c r="BB23" s="338">
        <v>73.190219999999997</v>
      </c>
      <c r="BC23" s="338">
        <v>9.7817600000000002</v>
      </c>
      <c r="BD23" s="338">
        <v>6.70708E-2</v>
      </c>
      <c r="BE23" s="338">
        <v>7.6977199999999999E-3</v>
      </c>
      <c r="BF23" s="338">
        <v>0.13523499999999999</v>
      </c>
      <c r="BG23" s="338">
        <v>4.7618960000000001</v>
      </c>
      <c r="BH23" s="338">
        <v>66.928449999999998</v>
      </c>
      <c r="BI23" s="338">
        <v>262.41230000000002</v>
      </c>
      <c r="BJ23" s="338">
        <v>484.8673</v>
      </c>
      <c r="BK23" s="338">
        <v>575.43859999999995</v>
      </c>
      <c r="BL23" s="338">
        <v>421.67939999999999</v>
      </c>
      <c r="BM23" s="338">
        <v>247.2045</v>
      </c>
      <c r="BN23" s="338">
        <v>79.321020000000004</v>
      </c>
      <c r="BO23" s="338">
        <v>10.369160000000001</v>
      </c>
      <c r="BP23" s="338">
        <v>7.5576500000000005E-2</v>
      </c>
      <c r="BQ23" s="338">
        <v>7.6977199999999999E-3</v>
      </c>
      <c r="BR23" s="338">
        <v>0.15272340000000001</v>
      </c>
      <c r="BS23" s="338">
        <v>4.1311549999999997</v>
      </c>
      <c r="BT23" s="338">
        <v>65.877110000000002</v>
      </c>
      <c r="BU23" s="338">
        <v>262.02269999999999</v>
      </c>
      <c r="BV23" s="338">
        <v>486.49029999999999</v>
      </c>
    </row>
    <row r="24" spans="1:74" ht="11.1" customHeight="1" x14ac:dyDescent="0.2">
      <c r="A24" s="9" t="s">
        <v>156</v>
      </c>
      <c r="B24" s="212" t="s">
        <v>595</v>
      </c>
      <c r="C24" s="275">
        <v>895.75443628000005</v>
      </c>
      <c r="D24" s="275">
        <v>758.80921998999997</v>
      </c>
      <c r="E24" s="275">
        <v>616.13377728</v>
      </c>
      <c r="F24" s="275">
        <v>416.95462629000002</v>
      </c>
      <c r="G24" s="275">
        <v>232.76642971000001</v>
      </c>
      <c r="H24" s="275">
        <v>84.507141833000006</v>
      </c>
      <c r="I24" s="275">
        <v>12.24325067</v>
      </c>
      <c r="J24" s="275">
        <v>27.001369561000001</v>
      </c>
      <c r="K24" s="275">
        <v>123.24640668000001</v>
      </c>
      <c r="L24" s="275">
        <v>349.44466324000001</v>
      </c>
      <c r="M24" s="275">
        <v>624.58281723000005</v>
      </c>
      <c r="N24" s="275">
        <v>913.47803513999997</v>
      </c>
      <c r="O24" s="275">
        <v>883.65746908000006</v>
      </c>
      <c r="P24" s="275">
        <v>757.21589792999998</v>
      </c>
      <c r="Q24" s="275">
        <v>596.56409407000001</v>
      </c>
      <c r="R24" s="275">
        <v>413.90850544</v>
      </c>
      <c r="S24" s="275">
        <v>229.27192357999999</v>
      </c>
      <c r="T24" s="275">
        <v>84.472086662999999</v>
      </c>
      <c r="U24" s="275">
        <v>12.404029163000001</v>
      </c>
      <c r="V24" s="275">
        <v>25.207084101</v>
      </c>
      <c r="W24" s="275">
        <v>120.60516966</v>
      </c>
      <c r="X24" s="275">
        <v>340.85442116000002</v>
      </c>
      <c r="Y24" s="275">
        <v>613.38779568999996</v>
      </c>
      <c r="Z24" s="275">
        <v>915.08041923999997</v>
      </c>
      <c r="AA24" s="275">
        <v>913.02547387000004</v>
      </c>
      <c r="AB24" s="275">
        <v>760.38887929999999</v>
      </c>
      <c r="AC24" s="275">
        <v>593.56530628999997</v>
      </c>
      <c r="AD24" s="275">
        <v>417.67111245000001</v>
      </c>
      <c r="AE24" s="275">
        <v>229.95134279000001</v>
      </c>
      <c r="AF24" s="275">
        <v>80.649227420000003</v>
      </c>
      <c r="AG24" s="275">
        <v>13.075896905</v>
      </c>
      <c r="AH24" s="275">
        <v>25.658328593</v>
      </c>
      <c r="AI24" s="275">
        <v>117.04526135</v>
      </c>
      <c r="AJ24" s="275">
        <v>357.31868846999998</v>
      </c>
      <c r="AK24" s="275">
        <v>603.36907549</v>
      </c>
      <c r="AL24" s="275">
        <v>926.50293247000002</v>
      </c>
      <c r="AM24" s="275">
        <v>904.24575226000002</v>
      </c>
      <c r="AN24" s="275">
        <v>749.17426780000005</v>
      </c>
      <c r="AO24" s="275">
        <v>604.94425392999995</v>
      </c>
      <c r="AP24" s="275">
        <v>419.10372660000002</v>
      </c>
      <c r="AQ24" s="275">
        <v>230.85047044999999</v>
      </c>
      <c r="AR24" s="275">
        <v>80.021394610000002</v>
      </c>
      <c r="AS24" s="275">
        <v>11.964375045000001</v>
      </c>
      <c r="AT24" s="275">
        <v>24.81370819</v>
      </c>
      <c r="AU24" s="275">
        <v>113.41477956999999</v>
      </c>
      <c r="AV24" s="275">
        <v>348.93962439000001</v>
      </c>
      <c r="AW24" s="275">
        <v>599.72542625999995</v>
      </c>
      <c r="AX24" s="275">
        <v>924.34948583000005</v>
      </c>
      <c r="AY24" s="275">
        <v>903.02046107000001</v>
      </c>
      <c r="AZ24" s="338">
        <v>738.67510000000004</v>
      </c>
      <c r="BA24" s="338">
        <v>588.97879999999998</v>
      </c>
      <c r="BB24" s="338">
        <v>415.7851</v>
      </c>
      <c r="BC24" s="338">
        <v>235.18209999999999</v>
      </c>
      <c r="BD24" s="338">
        <v>73.531049999999993</v>
      </c>
      <c r="BE24" s="338">
        <v>13.344749999999999</v>
      </c>
      <c r="BF24" s="338">
        <v>23.68562</v>
      </c>
      <c r="BG24" s="338">
        <v>109.6574</v>
      </c>
      <c r="BH24" s="338">
        <v>341.51260000000002</v>
      </c>
      <c r="BI24" s="338">
        <v>610.08389999999997</v>
      </c>
      <c r="BJ24" s="338">
        <v>928.59040000000005</v>
      </c>
      <c r="BK24" s="338">
        <v>913.40740000000005</v>
      </c>
      <c r="BL24" s="338">
        <v>736.58820000000003</v>
      </c>
      <c r="BM24" s="338">
        <v>579.47280000000001</v>
      </c>
      <c r="BN24" s="338">
        <v>418.33629999999999</v>
      </c>
      <c r="BO24" s="338">
        <v>237.5566</v>
      </c>
      <c r="BP24" s="338">
        <v>75.520240000000001</v>
      </c>
      <c r="BQ24" s="338">
        <v>13.872719999999999</v>
      </c>
      <c r="BR24" s="338">
        <v>22.57283</v>
      </c>
      <c r="BS24" s="338">
        <v>102.6108</v>
      </c>
      <c r="BT24" s="338">
        <v>333.99189999999999</v>
      </c>
      <c r="BU24" s="338">
        <v>611.10670000000005</v>
      </c>
      <c r="BV24" s="338">
        <v>926.59209999999996</v>
      </c>
    </row>
    <row r="25" spans="1:74" ht="11.1" customHeight="1" x14ac:dyDescent="0.2">
      <c r="A25" s="9" t="s">
        <v>157</v>
      </c>
      <c r="B25" s="212" t="s">
        <v>596</v>
      </c>
      <c r="C25" s="275">
        <v>579.34285210999997</v>
      </c>
      <c r="D25" s="275">
        <v>501.32512163000001</v>
      </c>
      <c r="E25" s="275">
        <v>458.50791680999998</v>
      </c>
      <c r="F25" s="275">
        <v>364.18813082999998</v>
      </c>
      <c r="G25" s="275">
        <v>203.75648448999999</v>
      </c>
      <c r="H25" s="275">
        <v>80.442167538999996</v>
      </c>
      <c r="I25" s="275">
        <v>16.501049761000001</v>
      </c>
      <c r="J25" s="275">
        <v>20.007842374999999</v>
      </c>
      <c r="K25" s="275">
        <v>58.455640365000001</v>
      </c>
      <c r="L25" s="275">
        <v>214.44516763999999</v>
      </c>
      <c r="M25" s="275">
        <v>417.82129028999998</v>
      </c>
      <c r="N25" s="275">
        <v>604.98280635000003</v>
      </c>
      <c r="O25" s="275">
        <v>570.83159918000001</v>
      </c>
      <c r="P25" s="275">
        <v>505.49239696000001</v>
      </c>
      <c r="Q25" s="275">
        <v>457.94971232</v>
      </c>
      <c r="R25" s="275">
        <v>361.88451634</v>
      </c>
      <c r="S25" s="275">
        <v>199.60589626000001</v>
      </c>
      <c r="T25" s="275">
        <v>83.849109760000005</v>
      </c>
      <c r="U25" s="275">
        <v>17.501941679000002</v>
      </c>
      <c r="V25" s="275">
        <v>19.219254803999998</v>
      </c>
      <c r="W25" s="275">
        <v>57.343972276999999</v>
      </c>
      <c r="X25" s="275">
        <v>207.53958875999999</v>
      </c>
      <c r="Y25" s="275">
        <v>419.77571814999999</v>
      </c>
      <c r="Z25" s="275">
        <v>608.90309500000001</v>
      </c>
      <c r="AA25" s="275">
        <v>592.34268043999998</v>
      </c>
      <c r="AB25" s="275">
        <v>507.41938769000001</v>
      </c>
      <c r="AC25" s="275">
        <v>454.38629572000002</v>
      </c>
      <c r="AD25" s="275">
        <v>347.58706573000001</v>
      </c>
      <c r="AE25" s="275">
        <v>194.81452189999999</v>
      </c>
      <c r="AF25" s="275">
        <v>82.720167169000007</v>
      </c>
      <c r="AG25" s="275">
        <v>17.727156421</v>
      </c>
      <c r="AH25" s="275">
        <v>19.026031277000001</v>
      </c>
      <c r="AI25" s="275">
        <v>58.832745920000001</v>
      </c>
      <c r="AJ25" s="275">
        <v>218.42400552000001</v>
      </c>
      <c r="AK25" s="275">
        <v>408.15410659999998</v>
      </c>
      <c r="AL25" s="275">
        <v>609.19175121000001</v>
      </c>
      <c r="AM25" s="275">
        <v>574.67387280000003</v>
      </c>
      <c r="AN25" s="275">
        <v>498.89173298999998</v>
      </c>
      <c r="AO25" s="275">
        <v>460.66118699999998</v>
      </c>
      <c r="AP25" s="275">
        <v>347.81354044</v>
      </c>
      <c r="AQ25" s="275">
        <v>191.20862217999999</v>
      </c>
      <c r="AR25" s="275">
        <v>82.445418923000005</v>
      </c>
      <c r="AS25" s="275">
        <v>17.649738225</v>
      </c>
      <c r="AT25" s="275">
        <v>19.044429698999998</v>
      </c>
      <c r="AU25" s="275">
        <v>55.705222399999997</v>
      </c>
      <c r="AV25" s="275">
        <v>206.63550610999999</v>
      </c>
      <c r="AW25" s="275">
        <v>394.87179622999997</v>
      </c>
      <c r="AX25" s="275">
        <v>603.66944896999996</v>
      </c>
      <c r="AY25" s="275">
        <v>563.37725526999998</v>
      </c>
      <c r="AZ25" s="338">
        <v>484.16840000000002</v>
      </c>
      <c r="BA25" s="338">
        <v>447.19130000000001</v>
      </c>
      <c r="BB25" s="338">
        <v>341.08139999999997</v>
      </c>
      <c r="BC25" s="338">
        <v>194.70230000000001</v>
      </c>
      <c r="BD25" s="338">
        <v>73.673109999999994</v>
      </c>
      <c r="BE25" s="338">
        <v>16.92436</v>
      </c>
      <c r="BF25" s="338">
        <v>18.895890000000001</v>
      </c>
      <c r="BG25" s="338">
        <v>52.384509999999999</v>
      </c>
      <c r="BH25" s="338">
        <v>196.3974</v>
      </c>
      <c r="BI25" s="338">
        <v>403.20620000000002</v>
      </c>
      <c r="BJ25" s="338">
        <v>610.51379999999995</v>
      </c>
      <c r="BK25" s="338">
        <v>560.20590000000004</v>
      </c>
      <c r="BL25" s="338">
        <v>477.1123</v>
      </c>
      <c r="BM25" s="338">
        <v>423.20069999999998</v>
      </c>
      <c r="BN25" s="338">
        <v>328.14670000000001</v>
      </c>
      <c r="BO25" s="338">
        <v>192.74260000000001</v>
      </c>
      <c r="BP25" s="338">
        <v>75.189530000000005</v>
      </c>
      <c r="BQ25" s="338">
        <v>17.287199999999999</v>
      </c>
      <c r="BR25" s="338">
        <v>17.82818</v>
      </c>
      <c r="BS25" s="338">
        <v>51.77664</v>
      </c>
      <c r="BT25" s="338">
        <v>189.9092</v>
      </c>
      <c r="BU25" s="338">
        <v>401.42</v>
      </c>
      <c r="BV25" s="338">
        <v>607.39409999999998</v>
      </c>
    </row>
    <row r="26" spans="1:74" ht="11.1" customHeight="1" x14ac:dyDescent="0.2">
      <c r="A26" s="9" t="s">
        <v>158</v>
      </c>
      <c r="B26" s="212" t="s">
        <v>625</v>
      </c>
      <c r="C26" s="275">
        <v>880.22379905000003</v>
      </c>
      <c r="D26" s="275">
        <v>745.57412238999996</v>
      </c>
      <c r="E26" s="275">
        <v>577.67678467999997</v>
      </c>
      <c r="F26" s="275">
        <v>317.84551389000001</v>
      </c>
      <c r="G26" s="275">
        <v>156.64933020000001</v>
      </c>
      <c r="H26" s="275">
        <v>34.055156758999999</v>
      </c>
      <c r="I26" s="275">
        <v>6.7176052557999997</v>
      </c>
      <c r="J26" s="275">
        <v>11.482953449</v>
      </c>
      <c r="K26" s="275">
        <v>57.183149446999998</v>
      </c>
      <c r="L26" s="275">
        <v>268.26304448000002</v>
      </c>
      <c r="M26" s="275">
        <v>500.51877296999999</v>
      </c>
      <c r="N26" s="275">
        <v>808.86911772999997</v>
      </c>
      <c r="O26" s="275">
        <v>877.90915505999999</v>
      </c>
      <c r="P26" s="275">
        <v>741.26157250000006</v>
      </c>
      <c r="Q26" s="275">
        <v>552.92203111000003</v>
      </c>
      <c r="R26" s="275">
        <v>317.42535925999999</v>
      </c>
      <c r="S26" s="275">
        <v>146.9701317</v>
      </c>
      <c r="T26" s="275">
        <v>34.562536373999997</v>
      </c>
      <c r="U26" s="275">
        <v>6.8481502056999997</v>
      </c>
      <c r="V26" s="275">
        <v>11.356180435000001</v>
      </c>
      <c r="W26" s="275">
        <v>58.985013309000003</v>
      </c>
      <c r="X26" s="275">
        <v>263.48223818000002</v>
      </c>
      <c r="Y26" s="275">
        <v>497.82141446999998</v>
      </c>
      <c r="Z26" s="275">
        <v>796.87351030000002</v>
      </c>
      <c r="AA26" s="275">
        <v>865.85579536</v>
      </c>
      <c r="AB26" s="275">
        <v>733.94104709999999</v>
      </c>
      <c r="AC26" s="275">
        <v>560.82599812000001</v>
      </c>
      <c r="AD26" s="275">
        <v>316.20935587999998</v>
      </c>
      <c r="AE26" s="275">
        <v>142.92113909</v>
      </c>
      <c r="AF26" s="275">
        <v>32.724806915000002</v>
      </c>
      <c r="AG26" s="275">
        <v>6.8415671358000001</v>
      </c>
      <c r="AH26" s="275">
        <v>11.860542517000001</v>
      </c>
      <c r="AI26" s="275">
        <v>58.204800941000002</v>
      </c>
      <c r="AJ26" s="275">
        <v>262.56143184000001</v>
      </c>
      <c r="AK26" s="275">
        <v>506.05011605999999</v>
      </c>
      <c r="AL26" s="275">
        <v>800.51920474999997</v>
      </c>
      <c r="AM26" s="275">
        <v>866.00435099000003</v>
      </c>
      <c r="AN26" s="275">
        <v>737.16353776999995</v>
      </c>
      <c r="AO26" s="275">
        <v>579.35845022000001</v>
      </c>
      <c r="AP26" s="275">
        <v>317.50930506999998</v>
      </c>
      <c r="AQ26" s="275">
        <v>143.96111341</v>
      </c>
      <c r="AR26" s="275">
        <v>31.380604933000001</v>
      </c>
      <c r="AS26" s="275">
        <v>6.9279253590999996</v>
      </c>
      <c r="AT26" s="275">
        <v>11.001165918</v>
      </c>
      <c r="AU26" s="275">
        <v>58.663577871000001</v>
      </c>
      <c r="AV26" s="275">
        <v>258.67261065000002</v>
      </c>
      <c r="AW26" s="275">
        <v>517.80045517999997</v>
      </c>
      <c r="AX26" s="275">
        <v>790.81409844999996</v>
      </c>
      <c r="AY26" s="275">
        <v>869.57531204999998</v>
      </c>
      <c r="AZ26" s="338">
        <v>756.52800000000002</v>
      </c>
      <c r="BA26" s="338">
        <v>573.09889999999996</v>
      </c>
      <c r="BB26" s="338">
        <v>316.07139999999998</v>
      </c>
      <c r="BC26" s="338">
        <v>136.58600000000001</v>
      </c>
      <c r="BD26" s="338">
        <v>30.733329999999999</v>
      </c>
      <c r="BE26" s="338">
        <v>7.1468559999999997</v>
      </c>
      <c r="BF26" s="338">
        <v>11.319470000000001</v>
      </c>
      <c r="BG26" s="338">
        <v>57.554299999999998</v>
      </c>
      <c r="BH26" s="338">
        <v>257.12490000000003</v>
      </c>
      <c r="BI26" s="338">
        <v>514.91219999999998</v>
      </c>
      <c r="BJ26" s="338">
        <v>762.55269999999996</v>
      </c>
      <c r="BK26" s="338">
        <v>885.23749999999995</v>
      </c>
      <c r="BL26" s="338">
        <v>751.74850000000004</v>
      </c>
      <c r="BM26" s="338">
        <v>567.39269999999999</v>
      </c>
      <c r="BN26" s="338">
        <v>318.24720000000002</v>
      </c>
      <c r="BO26" s="338">
        <v>134.7071</v>
      </c>
      <c r="BP26" s="338">
        <v>30.736139999999999</v>
      </c>
      <c r="BQ26" s="338">
        <v>7.3555109999999999</v>
      </c>
      <c r="BR26" s="338">
        <v>11.03185</v>
      </c>
      <c r="BS26" s="338">
        <v>54.386049999999997</v>
      </c>
      <c r="BT26" s="338">
        <v>250.61099999999999</v>
      </c>
      <c r="BU26" s="338">
        <v>516.48670000000004</v>
      </c>
      <c r="BV26" s="338">
        <v>771.40250000000003</v>
      </c>
    </row>
    <row r="27" spans="1:74" ht="11.1" customHeight="1" x14ac:dyDescent="0.2">
      <c r="A27" s="8"/>
      <c r="B27" s="193" t="s">
        <v>171</v>
      </c>
      <c r="C27" s="250"/>
      <c r="D27" s="250"/>
      <c r="E27" s="250"/>
      <c r="F27" s="250"/>
      <c r="G27" s="250"/>
      <c r="H27" s="250"/>
      <c r="I27" s="250"/>
      <c r="J27" s="250"/>
      <c r="K27" s="250"/>
      <c r="L27" s="250"/>
      <c r="M27" s="250"/>
      <c r="N27" s="250"/>
      <c r="O27" s="250"/>
      <c r="P27" s="250"/>
      <c r="Q27" s="250"/>
      <c r="R27" s="250"/>
      <c r="S27" s="250"/>
      <c r="T27" s="250"/>
      <c r="U27" s="250"/>
      <c r="V27" s="250"/>
      <c r="W27" s="250"/>
      <c r="X27" s="250"/>
      <c r="Y27" s="250"/>
      <c r="Z27" s="250"/>
      <c r="AA27" s="250"/>
      <c r="AB27" s="250"/>
      <c r="AC27" s="250"/>
      <c r="AD27" s="250"/>
      <c r="AE27" s="250"/>
      <c r="AF27" s="250"/>
      <c r="AG27" s="250"/>
      <c r="AH27" s="250"/>
      <c r="AI27" s="250"/>
      <c r="AJ27" s="250"/>
      <c r="AK27" s="250"/>
      <c r="AL27" s="250"/>
      <c r="AM27" s="250"/>
      <c r="AN27" s="250"/>
      <c r="AO27" s="250"/>
      <c r="AP27" s="250"/>
      <c r="AQ27" s="250"/>
      <c r="AR27" s="250"/>
      <c r="AS27" s="250"/>
      <c r="AT27" s="250"/>
      <c r="AU27" s="250"/>
      <c r="AV27" s="250"/>
      <c r="AW27" s="250"/>
      <c r="AX27" s="250"/>
      <c r="AY27" s="250"/>
      <c r="AZ27" s="501"/>
      <c r="BA27" s="501"/>
      <c r="BB27" s="501"/>
      <c r="BC27" s="501"/>
      <c r="BD27" s="501"/>
      <c r="BE27" s="501"/>
      <c r="BF27" s="501"/>
      <c r="BG27" s="501"/>
      <c r="BH27" s="501"/>
      <c r="BI27" s="501"/>
      <c r="BJ27" s="501"/>
      <c r="BK27" s="340"/>
      <c r="BL27" s="340"/>
      <c r="BM27" s="340"/>
      <c r="BN27" s="340"/>
      <c r="BO27" s="340"/>
      <c r="BP27" s="340"/>
      <c r="BQ27" s="340"/>
      <c r="BR27" s="340"/>
      <c r="BS27" s="340"/>
      <c r="BT27" s="340"/>
      <c r="BU27" s="340"/>
      <c r="BV27" s="340"/>
    </row>
    <row r="28" spans="1:74" ht="11.1" customHeight="1" x14ac:dyDescent="0.2">
      <c r="A28" s="9" t="s">
        <v>41</v>
      </c>
      <c r="B28" s="212" t="s">
        <v>589</v>
      </c>
      <c r="C28" s="275">
        <v>0</v>
      </c>
      <c r="D28" s="275">
        <v>0</v>
      </c>
      <c r="E28" s="275">
        <v>0</v>
      </c>
      <c r="F28" s="275">
        <v>0</v>
      </c>
      <c r="G28" s="275">
        <v>21.411293847</v>
      </c>
      <c r="H28" s="275">
        <v>58.004322158999997</v>
      </c>
      <c r="I28" s="275">
        <v>246.02397307000001</v>
      </c>
      <c r="J28" s="275">
        <v>211.41300504</v>
      </c>
      <c r="K28" s="275">
        <v>27.146702940000001</v>
      </c>
      <c r="L28" s="275">
        <v>0.49233468815999998</v>
      </c>
      <c r="M28" s="275">
        <v>0</v>
      </c>
      <c r="N28" s="275">
        <v>0</v>
      </c>
      <c r="O28" s="275">
        <v>0</v>
      </c>
      <c r="P28" s="275">
        <v>0</v>
      </c>
      <c r="Q28" s="275">
        <v>0</v>
      </c>
      <c r="R28" s="275">
        <v>0</v>
      </c>
      <c r="S28" s="275">
        <v>8.3605832466999992</v>
      </c>
      <c r="T28" s="275">
        <v>87.732268134999998</v>
      </c>
      <c r="U28" s="275">
        <v>303.57343926999999</v>
      </c>
      <c r="V28" s="275">
        <v>123.05436417</v>
      </c>
      <c r="W28" s="275">
        <v>17.243920086999999</v>
      </c>
      <c r="X28" s="275">
        <v>0</v>
      </c>
      <c r="Y28" s="275">
        <v>0</v>
      </c>
      <c r="Z28" s="275">
        <v>0</v>
      </c>
      <c r="AA28" s="275">
        <v>0</v>
      </c>
      <c r="AB28" s="275">
        <v>0</v>
      </c>
      <c r="AC28" s="275">
        <v>0</v>
      </c>
      <c r="AD28" s="275">
        <v>0</v>
      </c>
      <c r="AE28" s="275">
        <v>7.5625328452999998</v>
      </c>
      <c r="AF28" s="275">
        <v>69.037940823</v>
      </c>
      <c r="AG28" s="275">
        <v>201.05438799000001</v>
      </c>
      <c r="AH28" s="275">
        <v>109.18658785</v>
      </c>
      <c r="AI28" s="275">
        <v>32.403164150999999</v>
      </c>
      <c r="AJ28" s="275">
        <v>0.48867992896000001</v>
      </c>
      <c r="AK28" s="275">
        <v>0</v>
      </c>
      <c r="AL28" s="275">
        <v>0</v>
      </c>
      <c r="AM28" s="275">
        <v>0</v>
      </c>
      <c r="AN28" s="275">
        <v>0</v>
      </c>
      <c r="AO28" s="275">
        <v>0</v>
      </c>
      <c r="AP28" s="275">
        <v>0</v>
      </c>
      <c r="AQ28" s="275">
        <v>31.823262353000001</v>
      </c>
      <c r="AR28" s="275">
        <v>38.732099491</v>
      </c>
      <c r="AS28" s="275">
        <v>191.80586302</v>
      </c>
      <c r="AT28" s="275">
        <v>207.17334138999999</v>
      </c>
      <c r="AU28" s="275">
        <v>86.224025940000004</v>
      </c>
      <c r="AV28" s="275">
        <v>0</v>
      </c>
      <c r="AW28" s="275">
        <v>0</v>
      </c>
      <c r="AX28" s="275">
        <v>0</v>
      </c>
      <c r="AY28" s="275">
        <v>0</v>
      </c>
      <c r="AZ28" s="338">
        <v>0</v>
      </c>
      <c r="BA28" s="338">
        <v>0</v>
      </c>
      <c r="BB28" s="338">
        <v>0</v>
      </c>
      <c r="BC28" s="338">
        <v>12.086994406000001</v>
      </c>
      <c r="BD28" s="338">
        <v>87.263910076000002</v>
      </c>
      <c r="BE28" s="338">
        <v>220.40417209</v>
      </c>
      <c r="BF28" s="338">
        <v>181.48225626000001</v>
      </c>
      <c r="BG28" s="338">
        <v>35.548500736000001</v>
      </c>
      <c r="BH28" s="338">
        <v>0.31429913445000002</v>
      </c>
      <c r="BI28" s="338">
        <v>0</v>
      </c>
      <c r="BJ28" s="338">
        <v>0</v>
      </c>
      <c r="BK28" s="338">
        <v>0</v>
      </c>
      <c r="BL28" s="338">
        <v>0</v>
      </c>
      <c r="BM28" s="338">
        <v>0</v>
      </c>
      <c r="BN28" s="338">
        <v>0</v>
      </c>
      <c r="BO28" s="338">
        <v>11.061131481</v>
      </c>
      <c r="BP28" s="338">
        <v>87.459878646000007</v>
      </c>
      <c r="BQ28" s="338">
        <v>222.70371541</v>
      </c>
      <c r="BR28" s="338">
        <v>185.52836771</v>
      </c>
      <c r="BS28" s="338">
        <v>35.911034581999999</v>
      </c>
      <c r="BT28" s="338">
        <v>0.33587216401999997</v>
      </c>
      <c r="BU28" s="338">
        <v>0</v>
      </c>
      <c r="BV28" s="338">
        <v>0</v>
      </c>
    </row>
    <row r="29" spans="1:74" ht="11.1" customHeight="1" x14ac:dyDescent="0.2">
      <c r="A29" s="9" t="s">
        <v>42</v>
      </c>
      <c r="B29" s="212" t="s">
        <v>623</v>
      </c>
      <c r="C29" s="275">
        <v>0</v>
      </c>
      <c r="D29" s="275">
        <v>0</v>
      </c>
      <c r="E29" s="275">
        <v>1.9786222154999999</v>
      </c>
      <c r="F29" s="275">
        <v>0</v>
      </c>
      <c r="G29" s="275">
        <v>64.291720205000004</v>
      </c>
      <c r="H29" s="275">
        <v>115.47248322999999</v>
      </c>
      <c r="I29" s="275">
        <v>331.21394128999998</v>
      </c>
      <c r="J29" s="275">
        <v>237.15101050999999</v>
      </c>
      <c r="K29" s="275">
        <v>60.153519170999999</v>
      </c>
      <c r="L29" s="275">
        <v>4.9817369238999998</v>
      </c>
      <c r="M29" s="275">
        <v>0</v>
      </c>
      <c r="N29" s="275">
        <v>0</v>
      </c>
      <c r="O29" s="275">
        <v>0</v>
      </c>
      <c r="P29" s="275">
        <v>0</v>
      </c>
      <c r="Q29" s="275">
        <v>0</v>
      </c>
      <c r="R29" s="275">
        <v>0</v>
      </c>
      <c r="S29" s="275">
        <v>22.522609493000001</v>
      </c>
      <c r="T29" s="275">
        <v>133.54773645</v>
      </c>
      <c r="U29" s="275">
        <v>325.77471730000002</v>
      </c>
      <c r="V29" s="275">
        <v>159.71430616000001</v>
      </c>
      <c r="W29" s="275">
        <v>36.133490889999997</v>
      </c>
      <c r="X29" s="275">
        <v>5.6489200348999997</v>
      </c>
      <c r="Y29" s="275">
        <v>0</v>
      </c>
      <c r="Z29" s="275">
        <v>0</v>
      </c>
      <c r="AA29" s="275">
        <v>0</v>
      </c>
      <c r="AB29" s="275">
        <v>0</v>
      </c>
      <c r="AC29" s="275">
        <v>0</v>
      </c>
      <c r="AD29" s="275">
        <v>0</v>
      </c>
      <c r="AE29" s="275">
        <v>26.074164234000001</v>
      </c>
      <c r="AF29" s="275">
        <v>131.15202059999999</v>
      </c>
      <c r="AG29" s="275">
        <v>218.58847011</v>
      </c>
      <c r="AH29" s="275">
        <v>150.15110892999999</v>
      </c>
      <c r="AI29" s="275">
        <v>64.821381991999999</v>
      </c>
      <c r="AJ29" s="275">
        <v>5.5086440918999999</v>
      </c>
      <c r="AK29" s="275">
        <v>0</v>
      </c>
      <c r="AL29" s="275">
        <v>0</v>
      </c>
      <c r="AM29" s="275">
        <v>0</v>
      </c>
      <c r="AN29" s="275">
        <v>0</v>
      </c>
      <c r="AO29" s="275">
        <v>0</v>
      </c>
      <c r="AP29" s="275">
        <v>0</v>
      </c>
      <c r="AQ29" s="275">
        <v>71.682689898000007</v>
      </c>
      <c r="AR29" s="275">
        <v>113.48259186</v>
      </c>
      <c r="AS29" s="275">
        <v>248.73759003999999</v>
      </c>
      <c r="AT29" s="275">
        <v>228.35305074999999</v>
      </c>
      <c r="AU29" s="275">
        <v>135.1628292</v>
      </c>
      <c r="AV29" s="275">
        <v>0.86255222796999997</v>
      </c>
      <c r="AW29" s="275">
        <v>0</v>
      </c>
      <c r="AX29" s="275">
        <v>1.815561414</v>
      </c>
      <c r="AY29" s="275">
        <v>0</v>
      </c>
      <c r="AZ29" s="338">
        <v>0</v>
      </c>
      <c r="BA29" s="338">
        <v>0</v>
      </c>
      <c r="BB29" s="338">
        <v>0</v>
      </c>
      <c r="BC29" s="338">
        <v>34.777244752999998</v>
      </c>
      <c r="BD29" s="338">
        <v>147.0415721</v>
      </c>
      <c r="BE29" s="338">
        <v>279.40400039000002</v>
      </c>
      <c r="BF29" s="338">
        <v>231.24412633</v>
      </c>
      <c r="BG29" s="338">
        <v>69.232033367</v>
      </c>
      <c r="BH29" s="338">
        <v>5.3874096750999998</v>
      </c>
      <c r="BI29" s="338">
        <v>0</v>
      </c>
      <c r="BJ29" s="338">
        <v>0</v>
      </c>
      <c r="BK29" s="338">
        <v>0</v>
      </c>
      <c r="BL29" s="338">
        <v>0</v>
      </c>
      <c r="BM29" s="338">
        <v>0</v>
      </c>
      <c r="BN29" s="338">
        <v>0</v>
      </c>
      <c r="BO29" s="338">
        <v>31.876459060999998</v>
      </c>
      <c r="BP29" s="338">
        <v>144.80696652</v>
      </c>
      <c r="BQ29" s="338">
        <v>276.88795106999999</v>
      </c>
      <c r="BR29" s="338">
        <v>231.53367485999999</v>
      </c>
      <c r="BS29" s="338">
        <v>68.52809705</v>
      </c>
      <c r="BT29" s="338">
        <v>5.3668514425999998</v>
      </c>
      <c r="BU29" s="338">
        <v>0</v>
      </c>
      <c r="BV29" s="338">
        <v>0</v>
      </c>
    </row>
    <row r="30" spans="1:74" ht="11.1" customHeight="1" x14ac:dyDescent="0.2">
      <c r="A30" s="9" t="s">
        <v>43</v>
      </c>
      <c r="B30" s="212" t="s">
        <v>590</v>
      </c>
      <c r="C30" s="275">
        <v>0</v>
      </c>
      <c r="D30" s="275">
        <v>0</v>
      </c>
      <c r="E30" s="275">
        <v>22.199651451000001</v>
      </c>
      <c r="F30" s="275">
        <v>1.1099914041000001</v>
      </c>
      <c r="G30" s="275">
        <v>111.582528</v>
      </c>
      <c r="H30" s="275">
        <v>181.20245052999999</v>
      </c>
      <c r="I30" s="275">
        <v>410.28873576000001</v>
      </c>
      <c r="J30" s="275">
        <v>200.15686446999999</v>
      </c>
      <c r="K30" s="275">
        <v>46.223019119999996</v>
      </c>
      <c r="L30" s="275">
        <v>1.0816553337999999</v>
      </c>
      <c r="M30" s="275">
        <v>0</v>
      </c>
      <c r="N30" s="275">
        <v>0</v>
      </c>
      <c r="O30" s="275">
        <v>0</v>
      </c>
      <c r="P30" s="275">
        <v>0</v>
      </c>
      <c r="Q30" s="275">
        <v>0</v>
      </c>
      <c r="R30" s="275">
        <v>0</v>
      </c>
      <c r="S30" s="275">
        <v>70.625305474000001</v>
      </c>
      <c r="T30" s="275">
        <v>142.41044525000001</v>
      </c>
      <c r="U30" s="275">
        <v>217.69767861</v>
      </c>
      <c r="V30" s="275">
        <v>181.21517195999999</v>
      </c>
      <c r="W30" s="275">
        <v>72.448696029000004</v>
      </c>
      <c r="X30" s="275">
        <v>5.5716424696000004</v>
      </c>
      <c r="Y30" s="275">
        <v>0</v>
      </c>
      <c r="Z30" s="275">
        <v>0</v>
      </c>
      <c r="AA30" s="275">
        <v>0</v>
      </c>
      <c r="AB30" s="275">
        <v>0</v>
      </c>
      <c r="AC30" s="275">
        <v>0</v>
      </c>
      <c r="AD30" s="275">
        <v>0.80581422658000001</v>
      </c>
      <c r="AE30" s="275">
        <v>53.582999010000002</v>
      </c>
      <c r="AF30" s="275">
        <v>176.01670356</v>
      </c>
      <c r="AG30" s="275">
        <v>133.12356468999999</v>
      </c>
      <c r="AH30" s="275">
        <v>197.11963397</v>
      </c>
      <c r="AI30" s="275">
        <v>46.485673878</v>
      </c>
      <c r="AJ30" s="275">
        <v>2.4177724221000001</v>
      </c>
      <c r="AK30" s="275">
        <v>0</v>
      </c>
      <c r="AL30" s="275">
        <v>0</v>
      </c>
      <c r="AM30" s="275">
        <v>0</v>
      </c>
      <c r="AN30" s="275">
        <v>0</v>
      </c>
      <c r="AO30" s="275">
        <v>0</v>
      </c>
      <c r="AP30" s="275">
        <v>1.1076596834000001</v>
      </c>
      <c r="AQ30" s="275">
        <v>81.459047264000006</v>
      </c>
      <c r="AR30" s="275">
        <v>137.77863217000001</v>
      </c>
      <c r="AS30" s="275">
        <v>201.79444651</v>
      </c>
      <c r="AT30" s="275">
        <v>168.61536769</v>
      </c>
      <c r="AU30" s="275">
        <v>127.74906365</v>
      </c>
      <c r="AV30" s="275">
        <v>7.2164068187000003</v>
      </c>
      <c r="AW30" s="275">
        <v>0</v>
      </c>
      <c r="AX30" s="275">
        <v>1.5509582312000001</v>
      </c>
      <c r="AY30" s="275">
        <v>0</v>
      </c>
      <c r="AZ30" s="338">
        <v>0</v>
      </c>
      <c r="BA30" s="338">
        <v>0.41618197148000002</v>
      </c>
      <c r="BB30" s="338">
        <v>2.2676866544999998</v>
      </c>
      <c r="BC30" s="338">
        <v>62.227718533999997</v>
      </c>
      <c r="BD30" s="338">
        <v>169.5662749</v>
      </c>
      <c r="BE30" s="338">
        <v>269.08892188999999</v>
      </c>
      <c r="BF30" s="338">
        <v>228.64343418999999</v>
      </c>
      <c r="BG30" s="338">
        <v>72.403070952999997</v>
      </c>
      <c r="BH30" s="338">
        <v>8.6066789661000005</v>
      </c>
      <c r="BI30" s="338">
        <v>0</v>
      </c>
      <c r="BJ30" s="338">
        <v>0</v>
      </c>
      <c r="BK30" s="338">
        <v>0</v>
      </c>
      <c r="BL30" s="338">
        <v>0</v>
      </c>
      <c r="BM30" s="338">
        <v>0.42547205303000002</v>
      </c>
      <c r="BN30" s="338">
        <v>1.7824031621</v>
      </c>
      <c r="BO30" s="338">
        <v>56.412571644000003</v>
      </c>
      <c r="BP30" s="338">
        <v>162.76058130999999</v>
      </c>
      <c r="BQ30" s="338">
        <v>260.39854952000002</v>
      </c>
      <c r="BR30" s="338">
        <v>222.68549781999999</v>
      </c>
      <c r="BS30" s="338">
        <v>69.849072434999997</v>
      </c>
      <c r="BT30" s="338">
        <v>7.6858520586000001</v>
      </c>
      <c r="BU30" s="338">
        <v>0</v>
      </c>
      <c r="BV30" s="338">
        <v>0</v>
      </c>
    </row>
    <row r="31" spans="1:74" ht="11.1" customHeight="1" x14ac:dyDescent="0.2">
      <c r="A31" s="9" t="s">
        <v>44</v>
      </c>
      <c r="B31" s="212" t="s">
        <v>591</v>
      </c>
      <c r="C31" s="275">
        <v>0</v>
      </c>
      <c r="D31" s="275">
        <v>0</v>
      </c>
      <c r="E31" s="275">
        <v>37.331746913000003</v>
      </c>
      <c r="F31" s="275">
        <v>14.382310579</v>
      </c>
      <c r="G31" s="275">
        <v>123.16322900999999</v>
      </c>
      <c r="H31" s="275">
        <v>237.50734724</v>
      </c>
      <c r="I31" s="275">
        <v>474.81021806000001</v>
      </c>
      <c r="J31" s="275">
        <v>250.63977237</v>
      </c>
      <c r="K31" s="275">
        <v>79.226783072000003</v>
      </c>
      <c r="L31" s="275">
        <v>4.2838952595000004</v>
      </c>
      <c r="M31" s="275">
        <v>0</v>
      </c>
      <c r="N31" s="275">
        <v>0</v>
      </c>
      <c r="O31" s="275">
        <v>0</v>
      </c>
      <c r="P31" s="275">
        <v>0</v>
      </c>
      <c r="Q31" s="275">
        <v>0</v>
      </c>
      <c r="R31" s="275">
        <v>0.57877638628000005</v>
      </c>
      <c r="S31" s="275">
        <v>49.110023544999997</v>
      </c>
      <c r="T31" s="275">
        <v>180.66601061</v>
      </c>
      <c r="U31" s="275">
        <v>262.64359504999999</v>
      </c>
      <c r="V31" s="275">
        <v>251.05826035000001</v>
      </c>
      <c r="W31" s="275">
        <v>140.92638521000001</v>
      </c>
      <c r="X31" s="275">
        <v>6.6452208131999999</v>
      </c>
      <c r="Y31" s="275">
        <v>0</v>
      </c>
      <c r="Z31" s="275">
        <v>0</v>
      </c>
      <c r="AA31" s="275">
        <v>0</v>
      </c>
      <c r="AB31" s="275">
        <v>0</v>
      </c>
      <c r="AC31" s="275">
        <v>0</v>
      </c>
      <c r="AD31" s="275">
        <v>3.6912780688</v>
      </c>
      <c r="AE31" s="275">
        <v>64.909566321</v>
      </c>
      <c r="AF31" s="275">
        <v>194.10308606999999</v>
      </c>
      <c r="AG31" s="275">
        <v>199.89770684000001</v>
      </c>
      <c r="AH31" s="275">
        <v>261.31200053999999</v>
      </c>
      <c r="AI31" s="275">
        <v>78.074138481999995</v>
      </c>
      <c r="AJ31" s="275">
        <v>11.721810984999999</v>
      </c>
      <c r="AK31" s="275">
        <v>0</v>
      </c>
      <c r="AL31" s="275">
        <v>0</v>
      </c>
      <c r="AM31" s="275">
        <v>0</v>
      </c>
      <c r="AN31" s="275">
        <v>0</v>
      </c>
      <c r="AO31" s="275">
        <v>2.8831652826999998</v>
      </c>
      <c r="AP31" s="275">
        <v>8.4737375432000004</v>
      </c>
      <c r="AQ31" s="275">
        <v>55.510672268</v>
      </c>
      <c r="AR31" s="275">
        <v>202.53484685999999</v>
      </c>
      <c r="AS31" s="275">
        <v>289.40965057</v>
      </c>
      <c r="AT31" s="275">
        <v>202.23141620999999</v>
      </c>
      <c r="AU31" s="275">
        <v>167.70026091</v>
      </c>
      <c r="AV31" s="275">
        <v>12.923443900000001</v>
      </c>
      <c r="AW31" s="275">
        <v>0</v>
      </c>
      <c r="AX31" s="275">
        <v>0</v>
      </c>
      <c r="AY31" s="275">
        <v>0</v>
      </c>
      <c r="AZ31" s="338">
        <v>0</v>
      </c>
      <c r="BA31" s="338">
        <v>2.7795909500999998</v>
      </c>
      <c r="BB31" s="338">
        <v>8.0819229026000006</v>
      </c>
      <c r="BC31" s="338">
        <v>73.148322635</v>
      </c>
      <c r="BD31" s="338">
        <v>203.97864593</v>
      </c>
      <c r="BE31" s="338">
        <v>326.13476885</v>
      </c>
      <c r="BF31" s="338">
        <v>282.51625057000001</v>
      </c>
      <c r="BG31" s="338">
        <v>101.52179678</v>
      </c>
      <c r="BH31" s="338">
        <v>12.105025909</v>
      </c>
      <c r="BI31" s="338">
        <v>0.28740024634</v>
      </c>
      <c r="BJ31" s="338">
        <v>0</v>
      </c>
      <c r="BK31" s="338">
        <v>0</v>
      </c>
      <c r="BL31" s="338">
        <v>0</v>
      </c>
      <c r="BM31" s="338">
        <v>2.7976156320999999</v>
      </c>
      <c r="BN31" s="338">
        <v>7.6883307662</v>
      </c>
      <c r="BO31" s="338">
        <v>69.401864512000003</v>
      </c>
      <c r="BP31" s="338">
        <v>197.75544120999999</v>
      </c>
      <c r="BQ31" s="338">
        <v>316.95281541000003</v>
      </c>
      <c r="BR31" s="338">
        <v>273.63781131000002</v>
      </c>
      <c r="BS31" s="338">
        <v>97.537379313000002</v>
      </c>
      <c r="BT31" s="338">
        <v>10.939477950000001</v>
      </c>
      <c r="BU31" s="338">
        <v>0.28926390300999999</v>
      </c>
      <c r="BV31" s="338">
        <v>0</v>
      </c>
    </row>
    <row r="32" spans="1:74" ht="11.1" customHeight="1" x14ac:dyDescent="0.2">
      <c r="A32" s="9" t="s">
        <v>359</v>
      </c>
      <c r="B32" s="212" t="s">
        <v>624</v>
      </c>
      <c r="C32" s="275">
        <v>30.911837316</v>
      </c>
      <c r="D32" s="275">
        <v>46.374937346000003</v>
      </c>
      <c r="E32" s="275">
        <v>106.35578439</v>
      </c>
      <c r="F32" s="275">
        <v>87.263148401999999</v>
      </c>
      <c r="G32" s="275">
        <v>246.91008238000001</v>
      </c>
      <c r="H32" s="275">
        <v>301.15304516999998</v>
      </c>
      <c r="I32" s="275">
        <v>495.94510955999999</v>
      </c>
      <c r="J32" s="275">
        <v>399.05460720999997</v>
      </c>
      <c r="K32" s="275">
        <v>258.69708272000003</v>
      </c>
      <c r="L32" s="275">
        <v>121.91248468000001</v>
      </c>
      <c r="M32" s="275">
        <v>28.728734363000001</v>
      </c>
      <c r="N32" s="275">
        <v>38.703583674999997</v>
      </c>
      <c r="O32" s="275">
        <v>57.504718318000002</v>
      </c>
      <c r="P32" s="275">
        <v>35.081103624000001</v>
      </c>
      <c r="Q32" s="275">
        <v>16.160354297000001</v>
      </c>
      <c r="R32" s="275">
        <v>90.793368928999996</v>
      </c>
      <c r="S32" s="275">
        <v>154.45376808</v>
      </c>
      <c r="T32" s="275">
        <v>348.59594824999999</v>
      </c>
      <c r="U32" s="275">
        <v>414.41291029000001</v>
      </c>
      <c r="V32" s="275">
        <v>370.16694589999997</v>
      </c>
      <c r="W32" s="275">
        <v>255.49782537999999</v>
      </c>
      <c r="X32" s="275">
        <v>133.57029446000001</v>
      </c>
      <c r="Y32" s="275">
        <v>66.073378703000003</v>
      </c>
      <c r="Z32" s="275">
        <v>57.993390490000003</v>
      </c>
      <c r="AA32" s="275">
        <v>20.265823391000001</v>
      </c>
      <c r="AB32" s="275">
        <v>44.686479974999997</v>
      </c>
      <c r="AC32" s="275">
        <v>42.556538946000003</v>
      </c>
      <c r="AD32" s="275">
        <v>82.434409819999999</v>
      </c>
      <c r="AE32" s="275">
        <v>208.87070625999999</v>
      </c>
      <c r="AF32" s="275">
        <v>349.52661498999998</v>
      </c>
      <c r="AG32" s="275">
        <v>399.16625909999999</v>
      </c>
      <c r="AH32" s="275">
        <v>380.13778996999997</v>
      </c>
      <c r="AI32" s="275">
        <v>279.23379606999998</v>
      </c>
      <c r="AJ32" s="275">
        <v>126.43598625</v>
      </c>
      <c r="AK32" s="275">
        <v>31.459912349</v>
      </c>
      <c r="AL32" s="275">
        <v>36.101443447000001</v>
      </c>
      <c r="AM32" s="275">
        <v>33.641956159000003</v>
      </c>
      <c r="AN32" s="275">
        <v>18.232316491999999</v>
      </c>
      <c r="AO32" s="275">
        <v>84.693095559</v>
      </c>
      <c r="AP32" s="275">
        <v>130.40852468</v>
      </c>
      <c r="AQ32" s="275">
        <v>239.96910378999999</v>
      </c>
      <c r="AR32" s="275">
        <v>391.52207417</v>
      </c>
      <c r="AS32" s="275">
        <v>453.41976399999999</v>
      </c>
      <c r="AT32" s="275">
        <v>409.6062488</v>
      </c>
      <c r="AU32" s="275">
        <v>294.78628579000002</v>
      </c>
      <c r="AV32" s="275">
        <v>133.79796898000001</v>
      </c>
      <c r="AW32" s="275">
        <v>102.66422423</v>
      </c>
      <c r="AX32" s="275">
        <v>97.422183340999993</v>
      </c>
      <c r="AY32" s="275">
        <v>22.756010389</v>
      </c>
      <c r="AZ32" s="338">
        <v>32.079562127000003</v>
      </c>
      <c r="BA32" s="338">
        <v>51.416953020000001</v>
      </c>
      <c r="BB32" s="338">
        <v>76.990845496000006</v>
      </c>
      <c r="BC32" s="338">
        <v>200.71106584</v>
      </c>
      <c r="BD32" s="338">
        <v>355.12982284999998</v>
      </c>
      <c r="BE32" s="338">
        <v>454.36801288999999</v>
      </c>
      <c r="BF32" s="338">
        <v>425.14950577000002</v>
      </c>
      <c r="BG32" s="338">
        <v>278.17802021</v>
      </c>
      <c r="BH32" s="338">
        <v>137.20595588</v>
      </c>
      <c r="BI32" s="338">
        <v>59.838737399000003</v>
      </c>
      <c r="BJ32" s="338">
        <v>35.583378388</v>
      </c>
      <c r="BK32" s="338">
        <v>32.047395010000002</v>
      </c>
      <c r="BL32" s="338">
        <v>31.001140339999999</v>
      </c>
      <c r="BM32" s="338">
        <v>50.78198605</v>
      </c>
      <c r="BN32" s="338">
        <v>76.957815108999995</v>
      </c>
      <c r="BO32" s="338">
        <v>199.8689756</v>
      </c>
      <c r="BP32" s="338">
        <v>355.21698229999998</v>
      </c>
      <c r="BQ32" s="338">
        <v>455.42197190000002</v>
      </c>
      <c r="BR32" s="338">
        <v>429.66434040000001</v>
      </c>
      <c r="BS32" s="338">
        <v>281.95788160000001</v>
      </c>
      <c r="BT32" s="338">
        <v>139.00828920000001</v>
      </c>
      <c r="BU32" s="338">
        <v>59.888092768999996</v>
      </c>
      <c r="BV32" s="338">
        <v>35.185129740000001</v>
      </c>
    </row>
    <row r="33" spans="1:74" ht="11.1" customHeight="1" x14ac:dyDescent="0.2">
      <c r="A33" s="9" t="s">
        <v>45</v>
      </c>
      <c r="B33" s="212" t="s">
        <v>593</v>
      </c>
      <c r="C33" s="275">
        <v>12.510551966</v>
      </c>
      <c r="D33" s="275">
        <v>6.6897386292999999</v>
      </c>
      <c r="E33" s="275">
        <v>87.709664075999996</v>
      </c>
      <c r="F33" s="275">
        <v>45.563887917000002</v>
      </c>
      <c r="G33" s="275">
        <v>224.53341979999999</v>
      </c>
      <c r="H33" s="275">
        <v>300.33980269</v>
      </c>
      <c r="I33" s="275">
        <v>496.67341312999997</v>
      </c>
      <c r="J33" s="275">
        <v>360.29130764000001</v>
      </c>
      <c r="K33" s="275">
        <v>189.01850429000001</v>
      </c>
      <c r="L33" s="275">
        <v>30.584599452999999</v>
      </c>
      <c r="M33" s="275">
        <v>1.1564363481</v>
      </c>
      <c r="N33" s="275">
        <v>6.4668586943999999</v>
      </c>
      <c r="O33" s="275">
        <v>9.1986040407999994</v>
      </c>
      <c r="P33" s="275">
        <v>2.3118546709999999</v>
      </c>
      <c r="Q33" s="275">
        <v>2.3115153469999998</v>
      </c>
      <c r="R33" s="275">
        <v>20.20574981</v>
      </c>
      <c r="S33" s="275">
        <v>112.78753914000001</v>
      </c>
      <c r="T33" s="275">
        <v>319.08016301999999</v>
      </c>
      <c r="U33" s="275">
        <v>338.66747158999999</v>
      </c>
      <c r="V33" s="275">
        <v>342.20906689999998</v>
      </c>
      <c r="W33" s="275">
        <v>235.43032074999999</v>
      </c>
      <c r="X33" s="275">
        <v>55.266822664000003</v>
      </c>
      <c r="Y33" s="275">
        <v>1.4118802422000001</v>
      </c>
      <c r="Z33" s="275">
        <v>1.6695219173</v>
      </c>
      <c r="AA33" s="275">
        <v>0.25788793330999998</v>
      </c>
      <c r="AB33" s="275">
        <v>1.4110638958999999</v>
      </c>
      <c r="AC33" s="275">
        <v>4.5887269019000003</v>
      </c>
      <c r="AD33" s="275">
        <v>26.148347233999999</v>
      </c>
      <c r="AE33" s="275">
        <v>147.33747056999999</v>
      </c>
      <c r="AF33" s="275">
        <v>329.3588555</v>
      </c>
      <c r="AG33" s="275">
        <v>307.34860721000001</v>
      </c>
      <c r="AH33" s="275">
        <v>375.68510956</v>
      </c>
      <c r="AI33" s="275">
        <v>236.49263074999999</v>
      </c>
      <c r="AJ33" s="275">
        <v>60.456415358000001</v>
      </c>
      <c r="AK33" s="275">
        <v>0.41646704852999999</v>
      </c>
      <c r="AL33" s="275">
        <v>3.8074538067999999</v>
      </c>
      <c r="AM33" s="275">
        <v>2.5576964586000002</v>
      </c>
      <c r="AN33" s="275">
        <v>0</v>
      </c>
      <c r="AO33" s="275">
        <v>20.605215024</v>
      </c>
      <c r="AP33" s="275">
        <v>51.898131724000002</v>
      </c>
      <c r="AQ33" s="275">
        <v>174.00465363000001</v>
      </c>
      <c r="AR33" s="275">
        <v>351.14169749000001</v>
      </c>
      <c r="AS33" s="275">
        <v>441.79365286000001</v>
      </c>
      <c r="AT33" s="275">
        <v>338.86800722999999</v>
      </c>
      <c r="AU33" s="275">
        <v>234.30330180000001</v>
      </c>
      <c r="AV33" s="275">
        <v>57.431173862999998</v>
      </c>
      <c r="AW33" s="275">
        <v>15.490084973</v>
      </c>
      <c r="AX33" s="275">
        <v>22.405402106</v>
      </c>
      <c r="AY33" s="275">
        <v>1.6916897134</v>
      </c>
      <c r="AZ33" s="338">
        <v>3.3156313997</v>
      </c>
      <c r="BA33" s="338">
        <v>17.471262348</v>
      </c>
      <c r="BB33" s="338">
        <v>33.156448245999997</v>
      </c>
      <c r="BC33" s="338">
        <v>155.5137679</v>
      </c>
      <c r="BD33" s="338">
        <v>320.39250138</v>
      </c>
      <c r="BE33" s="338">
        <v>430.97522248000001</v>
      </c>
      <c r="BF33" s="338">
        <v>408.67521771000003</v>
      </c>
      <c r="BG33" s="338">
        <v>226.76496521000001</v>
      </c>
      <c r="BH33" s="338">
        <v>61.042820358999997</v>
      </c>
      <c r="BI33" s="338">
        <v>7.2749328166999998</v>
      </c>
      <c r="BJ33" s="338">
        <v>3.2520171876999999</v>
      </c>
      <c r="BK33" s="338">
        <v>6.0687514160999996</v>
      </c>
      <c r="BL33" s="338">
        <v>2.9856209296</v>
      </c>
      <c r="BM33" s="338">
        <v>17.564615687</v>
      </c>
      <c r="BN33" s="338">
        <v>33.047964661999998</v>
      </c>
      <c r="BO33" s="338">
        <v>153.22561539</v>
      </c>
      <c r="BP33" s="338">
        <v>321.11208303000001</v>
      </c>
      <c r="BQ33" s="338">
        <v>431.66366385999999</v>
      </c>
      <c r="BR33" s="338">
        <v>411.01180325000001</v>
      </c>
      <c r="BS33" s="338">
        <v>226.80853006999999</v>
      </c>
      <c r="BT33" s="338">
        <v>58.365505261999999</v>
      </c>
      <c r="BU33" s="338">
        <v>7.0621740268000002</v>
      </c>
      <c r="BV33" s="338">
        <v>3.0836724204000001</v>
      </c>
    </row>
    <row r="34" spans="1:74" ht="11.1" customHeight="1" x14ac:dyDescent="0.2">
      <c r="A34" s="9" t="s">
        <v>46</v>
      </c>
      <c r="B34" s="212" t="s">
        <v>594</v>
      </c>
      <c r="C34" s="275">
        <v>28.377704625</v>
      </c>
      <c r="D34" s="275">
        <v>21.662506797999999</v>
      </c>
      <c r="E34" s="275">
        <v>124.13572634000001</v>
      </c>
      <c r="F34" s="275">
        <v>178.79239014999999</v>
      </c>
      <c r="G34" s="275">
        <v>341.46593259999997</v>
      </c>
      <c r="H34" s="275">
        <v>495.34452818</v>
      </c>
      <c r="I34" s="275">
        <v>588.78542885000002</v>
      </c>
      <c r="J34" s="275">
        <v>578.32010962000004</v>
      </c>
      <c r="K34" s="275">
        <v>377.42503942000002</v>
      </c>
      <c r="L34" s="275">
        <v>121.13327934</v>
      </c>
      <c r="M34" s="275">
        <v>41.685970347000001</v>
      </c>
      <c r="N34" s="275">
        <v>17.665423384</v>
      </c>
      <c r="O34" s="275">
        <v>17.782830139000001</v>
      </c>
      <c r="P34" s="275">
        <v>22.354298577000002</v>
      </c>
      <c r="Q34" s="275">
        <v>34.357758631999999</v>
      </c>
      <c r="R34" s="275">
        <v>63.798304672</v>
      </c>
      <c r="S34" s="275">
        <v>228.60116808000001</v>
      </c>
      <c r="T34" s="275">
        <v>490.39055876999998</v>
      </c>
      <c r="U34" s="275">
        <v>518.72884628999998</v>
      </c>
      <c r="V34" s="275">
        <v>562.90013368999996</v>
      </c>
      <c r="W34" s="275">
        <v>432.95645334</v>
      </c>
      <c r="X34" s="275">
        <v>144.62080538999999</v>
      </c>
      <c r="Y34" s="275">
        <v>15.361160051000001</v>
      </c>
      <c r="Z34" s="275">
        <v>3.7707970670000002</v>
      </c>
      <c r="AA34" s="275">
        <v>4.8079392982</v>
      </c>
      <c r="AB34" s="275">
        <v>8.3376869299000003</v>
      </c>
      <c r="AC34" s="275">
        <v>21.277311225999998</v>
      </c>
      <c r="AD34" s="275">
        <v>96.330598719999998</v>
      </c>
      <c r="AE34" s="275">
        <v>226.15117207</v>
      </c>
      <c r="AF34" s="275">
        <v>457.15396636999998</v>
      </c>
      <c r="AG34" s="275">
        <v>502.39670272000001</v>
      </c>
      <c r="AH34" s="275">
        <v>556.63950623999995</v>
      </c>
      <c r="AI34" s="275">
        <v>380.88679776999999</v>
      </c>
      <c r="AJ34" s="275">
        <v>195.39848613000001</v>
      </c>
      <c r="AK34" s="275">
        <v>10.214951252000001</v>
      </c>
      <c r="AL34" s="275">
        <v>14.589815588</v>
      </c>
      <c r="AM34" s="275">
        <v>5.3155999504000002</v>
      </c>
      <c r="AN34" s="275">
        <v>5.64189366</v>
      </c>
      <c r="AO34" s="275">
        <v>39.504222274</v>
      </c>
      <c r="AP34" s="275">
        <v>140.31077897</v>
      </c>
      <c r="AQ34" s="275">
        <v>260.45349748000001</v>
      </c>
      <c r="AR34" s="275">
        <v>453.92083452000003</v>
      </c>
      <c r="AS34" s="275">
        <v>586.41567939000004</v>
      </c>
      <c r="AT34" s="275">
        <v>561.54525206000005</v>
      </c>
      <c r="AU34" s="275">
        <v>422.89039143999997</v>
      </c>
      <c r="AV34" s="275">
        <v>188.66503324000001</v>
      </c>
      <c r="AW34" s="275">
        <v>53.382365223999997</v>
      </c>
      <c r="AX34" s="275">
        <v>25.303156513000001</v>
      </c>
      <c r="AY34" s="275">
        <v>1.7869557442999999</v>
      </c>
      <c r="AZ34" s="338">
        <v>13.823556835</v>
      </c>
      <c r="BA34" s="338">
        <v>45.661413860000003</v>
      </c>
      <c r="BB34" s="338">
        <v>101.93289319</v>
      </c>
      <c r="BC34" s="338">
        <v>274.28725305</v>
      </c>
      <c r="BD34" s="338">
        <v>449.08795004000001</v>
      </c>
      <c r="BE34" s="338">
        <v>560.11579213000005</v>
      </c>
      <c r="BF34" s="338">
        <v>564.56815847999997</v>
      </c>
      <c r="BG34" s="338">
        <v>375.68832071999998</v>
      </c>
      <c r="BH34" s="338">
        <v>157.33475641999999</v>
      </c>
      <c r="BI34" s="338">
        <v>43.577188458000002</v>
      </c>
      <c r="BJ34" s="338">
        <v>11.278539614</v>
      </c>
      <c r="BK34" s="338">
        <v>16.488747620000002</v>
      </c>
      <c r="BL34" s="338">
        <v>11.950338029999999</v>
      </c>
      <c r="BM34" s="338">
        <v>43.297749080000003</v>
      </c>
      <c r="BN34" s="338">
        <v>99.526443279000006</v>
      </c>
      <c r="BO34" s="338">
        <v>284.46336409999998</v>
      </c>
      <c r="BP34" s="338">
        <v>479.15266550000001</v>
      </c>
      <c r="BQ34" s="338">
        <v>601.68007809999995</v>
      </c>
      <c r="BR34" s="338">
        <v>605.60513609999998</v>
      </c>
      <c r="BS34" s="338">
        <v>401.25807470000001</v>
      </c>
      <c r="BT34" s="338">
        <v>167.10443720000001</v>
      </c>
      <c r="BU34" s="338">
        <v>46.644929230000002</v>
      </c>
      <c r="BV34" s="338">
        <v>12.82803708</v>
      </c>
    </row>
    <row r="35" spans="1:74" ht="11.1" customHeight="1" x14ac:dyDescent="0.2">
      <c r="A35" s="9" t="s">
        <v>49</v>
      </c>
      <c r="B35" s="212" t="s">
        <v>595</v>
      </c>
      <c r="C35" s="275">
        <v>1.4925903906</v>
      </c>
      <c r="D35" s="275">
        <v>2.3171416043000002</v>
      </c>
      <c r="E35" s="275">
        <v>10.577702284000001</v>
      </c>
      <c r="F35" s="275">
        <v>51.760684951999998</v>
      </c>
      <c r="G35" s="275">
        <v>142.39817894999999</v>
      </c>
      <c r="H35" s="275">
        <v>305.16386354000002</v>
      </c>
      <c r="I35" s="275">
        <v>388.08995888999999</v>
      </c>
      <c r="J35" s="275">
        <v>372.63775315999999</v>
      </c>
      <c r="K35" s="275">
        <v>207.14893033999999</v>
      </c>
      <c r="L35" s="275">
        <v>75.549375936000004</v>
      </c>
      <c r="M35" s="275">
        <v>15.123071014000001</v>
      </c>
      <c r="N35" s="275">
        <v>0</v>
      </c>
      <c r="O35" s="275">
        <v>0</v>
      </c>
      <c r="P35" s="275">
        <v>0</v>
      </c>
      <c r="Q35" s="275">
        <v>22.651428998</v>
      </c>
      <c r="R35" s="275">
        <v>47.023578282999999</v>
      </c>
      <c r="S35" s="275">
        <v>122.03901949</v>
      </c>
      <c r="T35" s="275">
        <v>309.18985591000001</v>
      </c>
      <c r="U35" s="275">
        <v>389.84586495000002</v>
      </c>
      <c r="V35" s="275">
        <v>336.77261992000001</v>
      </c>
      <c r="W35" s="275">
        <v>185.53342380999999</v>
      </c>
      <c r="X35" s="275">
        <v>39.391648332999999</v>
      </c>
      <c r="Y35" s="275">
        <v>9.1845680958999996</v>
      </c>
      <c r="Z35" s="275">
        <v>0</v>
      </c>
      <c r="AA35" s="275">
        <v>3.096971806</v>
      </c>
      <c r="AB35" s="275">
        <v>7.2353307071000001</v>
      </c>
      <c r="AC35" s="275">
        <v>20.259220247999998</v>
      </c>
      <c r="AD35" s="275">
        <v>47.106810791000001</v>
      </c>
      <c r="AE35" s="275">
        <v>118.95938366999999</v>
      </c>
      <c r="AF35" s="275">
        <v>271.51255831999998</v>
      </c>
      <c r="AG35" s="275">
        <v>391.23775360000002</v>
      </c>
      <c r="AH35" s="275">
        <v>272.30604313999999</v>
      </c>
      <c r="AI35" s="275">
        <v>205.78997729</v>
      </c>
      <c r="AJ35" s="275">
        <v>85.393275122000006</v>
      </c>
      <c r="AK35" s="275">
        <v>8.6920129044000003</v>
      </c>
      <c r="AL35" s="275">
        <v>0</v>
      </c>
      <c r="AM35" s="275">
        <v>1.9415306234</v>
      </c>
      <c r="AN35" s="275">
        <v>11.416248393</v>
      </c>
      <c r="AO35" s="275">
        <v>32.592895073000001</v>
      </c>
      <c r="AP35" s="275">
        <v>40.360669805999997</v>
      </c>
      <c r="AQ35" s="275">
        <v>75.759371510999998</v>
      </c>
      <c r="AR35" s="275">
        <v>314.09926955999998</v>
      </c>
      <c r="AS35" s="275">
        <v>326.69451627000001</v>
      </c>
      <c r="AT35" s="275">
        <v>363.04359561000001</v>
      </c>
      <c r="AU35" s="275">
        <v>231.37649963999999</v>
      </c>
      <c r="AV35" s="275">
        <v>83.196262146999999</v>
      </c>
      <c r="AW35" s="275">
        <v>2.9022701434</v>
      </c>
      <c r="AX35" s="275">
        <v>0</v>
      </c>
      <c r="AY35" s="275">
        <v>0</v>
      </c>
      <c r="AZ35" s="338">
        <v>3.8524503163000001</v>
      </c>
      <c r="BA35" s="338">
        <v>14.285041357000001</v>
      </c>
      <c r="BB35" s="338">
        <v>46.365665034000003</v>
      </c>
      <c r="BC35" s="338">
        <v>129.6882684</v>
      </c>
      <c r="BD35" s="338">
        <v>266.43172785000002</v>
      </c>
      <c r="BE35" s="338">
        <v>397.88190521000001</v>
      </c>
      <c r="BF35" s="338">
        <v>360.33414465999999</v>
      </c>
      <c r="BG35" s="338">
        <v>213.48189596</v>
      </c>
      <c r="BH35" s="338">
        <v>76.569094407999998</v>
      </c>
      <c r="BI35" s="338">
        <v>10.488792119999999</v>
      </c>
      <c r="BJ35" s="338">
        <v>0.29036489675999999</v>
      </c>
      <c r="BK35" s="338">
        <v>1.3165049401</v>
      </c>
      <c r="BL35" s="338">
        <v>3.8207876643000001</v>
      </c>
      <c r="BM35" s="338">
        <v>14.164983831000001</v>
      </c>
      <c r="BN35" s="338">
        <v>45.962777693</v>
      </c>
      <c r="BO35" s="338">
        <v>128.68456451</v>
      </c>
      <c r="BP35" s="338">
        <v>264.59320802000002</v>
      </c>
      <c r="BQ35" s="338">
        <v>397.36830902999998</v>
      </c>
      <c r="BR35" s="338">
        <v>361.01210543000002</v>
      </c>
      <c r="BS35" s="338">
        <v>214.83372721999999</v>
      </c>
      <c r="BT35" s="338">
        <v>77.254733305000002</v>
      </c>
      <c r="BU35" s="338">
        <v>10.699917750999999</v>
      </c>
      <c r="BV35" s="338">
        <v>0.28838061902000001</v>
      </c>
    </row>
    <row r="36" spans="1:74" ht="11.1" customHeight="1" x14ac:dyDescent="0.2">
      <c r="A36" s="9" t="s">
        <v>50</v>
      </c>
      <c r="B36" s="212" t="s">
        <v>596</v>
      </c>
      <c r="C36" s="275">
        <v>10.851951922</v>
      </c>
      <c r="D36" s="275">
        <v>6.8283201472000004</v>
      </c>
      <c r="E36" s="275">
        <v>8.2855651449999996</v>
      </c>
      <c r="F36" s="275">
        <v>18.309651646999999</v>
      </c>
      <c r="G36" s="275">
        <v>50.611011675</v>
      </c>
      <c r="H36" s="275">
        <v>92.133271664000006</v>
      </c>
      <c r="I36" s="275">
        <v>182.27289081999999</v>
      </c>
      <c r="J36" s="275">
        <v>281.31065604999998</v>
      </c>
      <c r="K36" s="275">
        <v>190.73008867999999</v>
      </c>
      <c r="L36" s="275">
        <v>53.698333994000002</v>
      </c>
      <c r="M36" s="275">
        <v>13.921880182000001</v>
      </c>
      <c r="N36" s="275">
        <v>8.3969902886999996</v>
      </c>
      <c r="O36" s="275">
        <v>6.6202522739000003</v>
      </c>
      <c r="P36" s="275">
        <v>6.9770729622000003</v>
      </c>
      <c r="Q36" s="275">
        <v>12.731128974000001</v>
      </c>
      <c r="R36" s="275">
        <v>25.127493206</v>
      </c>
      <c r="S36" s="275">
        <v>58.147672194999998</v>
      </c>
      <c r="T36" s="275">
        <v>135.29624043000001</v>
      </c>
      <c r="U36" s="275">
        <v>251.78118806000001</v>
      </c>
      <c r="V36" s="275">
        <v>208.58569968</v>
      </c>
      <c r="W36" s="275">
        <v>137.37267648</v>
      </c>
      <c r="X36" s="275">
        <v>27.325906555</v>
      </c>
      <c r="Y36" s="275">
        <v>13.41295476</v>
      </c>
      <c r="Z36" s="275">
        <v>8.7499373295999998</v>
      </c>
      <c r="AA36" s="275">
        <v>14.051824185999999</v>
      </c>
      <c r="AB36" s="275">
        <v>9.6465420796999997</v>
      </c>
      <c r="AC36" s="275">
        <v>15.497772418</v>
      </c>
      <c r="AD36" s="275">
        <v>25.845480262999999</v>
      </c>
      <c r="AE36" s="275">
        <v>72.130655359000002</v>
      </c>
      <c r="AF36" s="275">
        <v>126.58099274</v>
      </c>
      <c r="AG36" s="275">
        <v>274.13603139999998</v>
      </c>
      <c r="AH36" s="275">
        <v>228.22023426000001</v>
      </c>
      <c r="AI36" s="275">
        <v>190.00222726000001</v>
      </c>
      <c r="AJ36" s="275">
        <v>85.917907029000006</v>
      </c>
      <c r="AK36" s="275">
        <v>18.683891186</v>
      </c>
      <c r="AL36" s="275">
        <v>7.476415802</v>
      </c>
      <c r="AM36" s="275">
        <v>10.967058436</v>
      </c>
      <c r="AN36" s="275">
        <v>14.266093904</v>
      </c>
      <c r="AO36" s="275">
        <v>27.520395547</v>
      </c>
      <c r="AP36" s="275">
        <v>22.634625443000001</v>
      </c>
      <c r="AQ36" s="275">
        <v>27.720185251</v>
      </c>
      <c r="AR36" s="275">
        <v>180.16459952</v>
      </c>
      <c r="AS36" s="275">
        <v>223.24626916</v>
      </c>
      <c r="AT36" s="275">
        <v>265.73999630999998</v>
      </c>
      <c r="AU36" s="275">
        <v>200.09719136999999</v>
      </c>
      <c r="AV36" s="275">
        <v>100.90323291999999</v>
      </c>
      <c r="AW36" s="275">
        <v>12.225203261000001</v>
      </c>
      <c r="AX36" s="275">
        <v>10.453058373999999</v>
      </c>
      <c r="AY36" s="275">
        <v>7.1222745363</v>
      </c>
      <c r="AZ36" s="338">
        <v>8.1589945134999997</v>
      </c>
      <c r="BA36" s="338">
        <v>13.780633551999999</v>
      </c>
      <c r="BB36" s="338">
        <v>25.874640569</v>
      </c>
      <c r="BC36" s="338">
        <v>59.198323479000003</v>
      </c>
      <c r="BD36" s="338">
        <v>118.4216706</v>
      </c>
      <c r="BE36" s="338">
        <v>220.48838601</v>
      </c>
      <c r="BF36" s="338">
        <v>221.35299019999999</v>
      </c>
      <c r="BG36" s="338">
        <v>144.06969031</v>
      </c>
      <c r="BH36" s="338">
        <v>52.586910332000002</v>
      </c>
      <c r="BI36" s="338">
        <v>14.575167023000001</v>
      </c>
      <c r="BJ36" s="338">
        <v>8.5215457752999999</v>
      </c>
      <c r="BK36" s="338">
        <v>9.4988012818000005</v>
      </c>
      <c r="BL36" s="338">
        <v>8.4735769266999998</v>
      </c>
      <c r="BM36" s="338">
        <v>14.164365771</v>
      </c>
      <c r="BN36" s="338">
        <v>26.656482292</v>
      </c>
      <c r="BO36" s="338">
        <v>60.989656455000002</v>
      </c>
      <c r="BP36" s="338">
        <v>122.92779061</v>
      </c>
      <c r="BQ36" s="338">
        <v>230.97098951999999</v>
      </c>
      <c r="BR36" s="338">
        <v>231.64656672000001</v>
      </c>
      <c r="BS36" s="338">
        <v>150.69910010999999</v>
      </c>
      <c r="BT36" s="338">
        <v>53.910866884000001</v>
      </c>
      <c r="BU36" s="338">
        <v>14.636294490999999</v>
      </c>
      <c r="BV36" s="338">
        <v>8.4255089367</v>
      </c>
    </row>
    <row r="37" spans="1:74" ht="11.1" customHeight="1" x14ac:dyDescent="0.2">
      <c r="A37" s="9" t="s">
        <v>733</v>
      </c>
      <c r="B37" s="212" t="s">
        <v>625</v>
      </c>
      <c r="C37" s="275">
        <v>12.007881893</v>
      </c>
      <c r="D37" s="275">
        <v>13.284614941999999</v>
      </c>
      <c r="E37" s="275">
        <v>48.848773416999997</v>
      </c>
      <c r="F37" s="275">
        <v>48.837242365000002</v>
      </c>
      <c r="G37" s="275">
        <v>154.77523683000001</v>
      </c>
      <c r="H37" s="275">
        <v>232.98835953</v>
      </c>
      <c r="I37" s="275">
        <v>401.07024338999997</v>
      </c>
      <c r="J37" s="275">
        <v>327.93329115</v>
      </c>
      <c r="K37" s="275">
        <v>173.90921263999999</v>
      </c>
      <c r="L37" s="275">
        <v>55.373093621000002</v>
      </c>
      <c r="M37" s="275">
        <v>14.013796898000001</v>
      </c>
      <c r="N37" s="275">
        <v>11.416236353</v>
      </c>
      <c r="O37" s="275">
        <v>14.97679344</v>
      </c>
      <c r="P37" s="275">
        <v>10.798633507</v>
      </c>
      <c r="Q37" s="275">
        <v>11.116514843999999</v>
      </c>
      <c r="R37" s="275">
        <v>34.103394276000003</v>
      </c>
      <c r="S37" s="275">
        <v>99.539564455000004</v>
      </c>
      <c r="T37" s="275">
        <v>244.65185439999999</v>
      </c>
      <c r="U37" s="275">
        <v>338.50821714</v>
      </c>
      <c r="V37" s="275">
        <v>288.35307181000002</v>
      </c>
      <c r="W37" s="275">
        <v>177.18972701999999</v>
      </c>
      <c r="X37" s="275">
        <v>56.085009982000003</v>
      </c>
      <c r="Y37" s="275">
        <v>17.713291724000001</v>
      </c>
      <c r="Z37" s="275">
        <v>13.331132762999999</v>
      </c>
      <c r="AA37" s="275">
        <v>7.0764266271</v>
      </c>
      <c r="AB37" s="275">
        <v>11.938127755</v>
      </c>
      <c r="AC37" s="275">
        <v>15.170973095000001</v>
      </c>
      <c r="AD37" s="275">
        <v>37.311673913</v>
      </c>
      <c r="AE37" s="275">
        <v>113.19904271999999</v>
      </c>
      <c r="AF37" s="275">
        <v>242.33786669</v>
      </c>
      <c r="AG37" s="275">
        <v>300.59752815000002</v>
      </c>
      <c r="AH37" s="275">
        <v>291.62930191999999</v>
      </c>
      <c r="AI37" s="275">
        <v>182.63266786</v>
      </c>
      <c r="AJ37" s="275">
        <v>74.134848540999997</v>
      </c>
      <c r="AK37" s="275">
        <v>11.124747435</v>
      </c>
      <c r="AL37" s="275">
        <v>10.305974773000001</v>
      </c>
      <c r="AM37" s="275">
        <v>9.3405313785999997</v>
      </c>
      <c r="AN37" s="275">
        <v>7.4334711436000003</v>
      </c>
      <c r="AO37" s="275">
        <v>29.731977387000001</v>
      </c>
      <c r="AP37" s="275">
        <v>53.110736228</v>
      </c>
      <c r="AQ37" s="275">
        <v>125.39403522000001</v>
      </c>
      <c r="AR37" s="275">
        <v>255.1046824</v>
      </c>
      <c r="AS37" s="275">
        <v>336.22403845999997</v>
      </c>
      <c r="AT37" s="275">
        <v>315.70057071000002</v>
      </c>
      <c r="AU37" s="275">
        <v>223.95184771999999</v>
      </c>
      <c r="AV37" s="275">
        <v>77.335208366000003</v>
      </c>
      <c r="AW37" s="275">
        <v>29.874076562999999</v>
      </c>
      <c r="AX37" s="275">
        <v>25.788869216999998</v>
      </c>
      <c r="AY37" s="275">
        <v>5.9740121247999998</v>
      </c>
      <c r="AZ37" s="338">
        <v>9.8330560696999996</v>
      </c>
      <c r="BA37" s="338">
        <v>20.300453683000001</v>
      </c>
      <c r="BB37" s="338">
        <v>38.106483204</v>
      </c>
      <c r="BC37" s="338">
        <v>120.33753857000001</v>
      </c>
      <c r="BD37" s="338">
        <v>243.61484992000001</v>
      </c>
      <c r="BE37" s="338">
        <v>355.16742549999998</v>
      </c>
      <c r="BF37" s="338">
        <v>329.376013</v>
      </c>
      <c r="BG37" s="338">
        <v>181.24408037000001</v>
      </c>
      <c r="BH37" s="338">
        <v>67.002579542000007</v>
      </c>
      <c r="BI37" s="338">
        <v>20.793500242</v>
      </c>
      <c r="BJ37" s="338">
        <v>10.03800191</v>
      </c>
      <c r="BK37" s="338">
        <v>10.414265809</v>
      </c>
      <c r="BL37" s="338">
        <v>9.5097959928000009</v>
      </c>
      <c r="BM37" s="338">
        <v>20.036084712000001</v>
      </c>
      <c r="BN37" s="338">
        <v>37.866871048999997</v>
      </c>
      <c r="BO37" s="338">
        <v>120.09541471999999</v>
      </c>
      <c r="BP37" s="338">
        <v>246.54310708</v>
      </c>
      <c r="BQ37" s="338">
        <v>360.37664160000003</v>
      </c>
      <c r="BR37" s="338">
        <v>336.05363413999999</v>
      </c>
      <c r="BS37" s="338">
        <v>185.73076073999999</v>
      </c>
      <c r="BT37" s="338">
        <v>68.579931557999998</v>
      </c>
      <c r="BU37" s="338">
        <v>21.283647899999998</v>
      </c>
      <c r="BV37" s="338">
        <v>10.215130275</v>
      </c>
    </row>
    <row r="38" spans="1:74" ht="11.1" customHeight="1" x14ac:dyDescent="0.2">
      <c r="A38" s="9"/>
      <c r="B38" s="193" t="s">
        <v>172</v>
      </c>
      <c r="C38" s="249"/>
      <c r="D38" s="249"/>
      <c r="E38" s="249"/>
      <c r="F38" s="249"/>
      <c r="G38" s="249"/>
      <c r="H38" s="249"/>
      <c r="I38" s="249"/>
      <c r="J38" s="249"/>
      <c r="K38" s="249"/>
      <c r="L38" s="249"/>
      <c r="M38" s="249"/>
      <c r="N38" s="249"/>
      <c r="O38" s="249"/>
      <c r="P38" s="249"/>
      <c r="Q38" s="249"/>
      <c r="R38" s="249"/>
      <c r="S38" s="249"/>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754"/>
      <c r="AZ38" s="339"/>
      <c r="BA38" s="339"/>
      <c r="BB38" s="339"/>
      <c r="BC38" s="339"/>
      <c r="BD38" s="339"/>
      <c r="BE38" s="339"/>
      <c r="BF38" s="339"/>
      <c r="BG38" s="339"/>
      <c r="BH38" s="339"/>
      <c r="BI38" s="339"/>
      <c r="BJ38" s="339"/>
      <c r="BK38" s="339"/>
      <c r="BL38" s="339"/>
      <c r="BM38" s="339"/>
      <c r="BN38" s="339"/>
      <c r="BO38" s="339"/>
      <c r="BP38" s="339"/>
      <c r="BQ38" s="339"/>
      <c r="BR38" s="339"/>
      <c r="BS38" s="339"/>
      <c r="BT38" s="339"/>
      <c r="BU38" s="339"/>
      <c r="BV38" s="339"/>
    </row>
    <row r="39" spans="1:74" ht="11.1" customHeight="1" x14ac:dyDescent="0.2">
      <c r="A39" s="9" t="s">
        <v>159</v>
      </c>
      <c r="B39" s="212" t="s">
        <v>589</v>
      </c>
      <c r="C39" s="257">
        <v>0</v>
      </c>
      <c r="D39" s="257">
        <v>0</v>
      </c>
      <c r="E39" s="257">
        <v>0</v>
      </c>
      <c r="F39" s="257">
        <v>0</v>
      </c>
      <c r="G39" s="257">
        <v>6.4732385308999998</v>
      </c>
      <c r="H39" s="257">
        <v>67.375615456000006</v>
      </c>
      <c r="I39" s="257">
        <v>203.56741292999999</v>
      </c>
      <c r="J39" s="257">
        <v>170.72565983999999</v>
      </c>
      <c r="K39" s="257">
        <v>39.491644577999999</v>
      </c>
      <c r="L39" s="257">
        <v>0.66552113447000005</v>
      </c>
      <c r="M39" s="257">
        <v>0</v>
      </c>
      <c r="N39" s="257">
        <v>0</v>
      </c>
      <c r="O39" s="257">
        <v>0</v>
      </c>
      <c r="P39" s="257">
        <v>0</v>
      </c>
      <c r="Q39" s="257">
        <v>0</v>
      </c>
      <c r="R39" s="257">
        <v>0</v>
      </c>
      <c r="S39" s="257">
        <v>8.6143679156000008</v>
      </c>
      <c r="T39" s="257">
        <v>68.851715538999997</v>
      </c>
      <c r="U39" s="257">
        <v>207.79663313</v>
      </c>
      <c r="V39" s="257">
        <v>171.03541263</v>
      </c>
      <c r="W39" s="257">
        <v>36.904237705</v>
      </c>
      <c r="X39" s="257">
        <v>0.71475460328999996</v>
      </c>
      <c r="Y39" s="257">
        <v>0</v>
      </c>
      <c r="Z39" s="257">
        <v>0</v>
      </c>
      <c r="AA39" s="257">
        <v>0</v>
      </c>
      <c r="AB39" s="257">
        <v>0</v>
      </c>
      <c r="AC39" s="257">
        <v>0</v>
      </c>
      <c r="AD39" s="257">
        <v>0</v>
      </c>
      <c r="AE39" s="257">
        <v>9.4504262403000006</v>
      </c>
      <c r="AF39" s="257">
        <v>73.394302847999995</v>
      </c>
      <c r="AG39" s="257">
        <v>218.97883315000001</v>
      </c>
      <c r="AH39" s="257">
        <v>162.50991349</v>
      </c>
      <c r="AI39" s="257">
        <v>35.325873203</v>
      </c>
      <c r="AJ39" s="257">
        <v>0.71475460328999996</v>
      </c>
      <c r="AK39" s="257">
        <v>0</v>
      </c>
      <c r="AL39" s="257">
        <v>0</v>
      </c>
      <c r="AM39" s="257">
        <v>0</v>
      </c>
      <c r="AN39" s="257">
        <v>0</v>
      </c>
      <c r="AO39" s="257">
        <v>0</v>
      </c>
      <c r="AP39" s="257">
        <v>0</v>
      </c>
      <c r="AQ39" s="257">
        <v>8.9987637096000004</v>
      </c>
      <c r="AR39" s="257">
        <v>76.167602833999993</v>
      </c>
      <c r="AS39" s="257">
        <v>225.04436910999999</v>
      </c>
      <c r="AT39" s="257">
        <v>159.13654056999999</v>
      </c>
      <c r="AU39" s="257">
        <v>35.396949245999998</v>
      </c>
      <c r="AV39" s="257">
        <v>0.76362259618999995</v>
      </c>
      <c r="AW39" s="257">
        <v>0</v>
      </c>
      <c r="AX39" s="257">
        <v>0</v>
      </c>
      <c r="AY39" s="257">
        <v>0</v>
      </c>
      <c r="AZ39" s="341">
        <v>0</v>
      </c>
      <c r="BA39" s="341">
        <v>0</v>
      </c>
      <c r="BB39" s="341">
        <v>0</v>
      </c>
      <c r="BC39" s="341">
        <v>12.181089999999999</v>
      </c>
      <c r="BD39" s="341">
        <v>68.918859999999995</v>
      </c>
      <c r="BE39" s="341">
        <v>223.95779999999999</v>
      </c>
      <c r="BF39" s="341">
        <v>157.5506</v>
      </c>
      <c r="BG39" s="341">
        <v>37.865119999999997</v>
      </c>
      <c r="BH39" s="341">
        <v>0.76362260000000004</v>
      </c>
      <c r="BI39" s="341">
        <v>0</v>
      </c>
      <c r="BJ39" s="341">
        <v>0</v>
      </c>
      <c r="BK39" s="341">
        <v>0</v>
      </c>
      <c r="BL39" s="341">
        <v>0</v>
      </c>
      <c r="BM39" s="341">
        <v>0</v>
      </c>
      <c r="BN39" s="341">
        <v>0</v>
      </c>
      <c r="BO39" s="341">
        <v>12.95309</v>
      </c>
      <c r="BP39" s="341">
        <v>69.843729999999994</v>
      </c>
      <c r="BQ39" s="341">
        <v>220.20529999999999</v>
      </c>
      <c r="BR39" s="341">
        <v>162.60140000000001</v>
      </c>
      <c r="BS39" s="341">
        <v>40.024270000000001</v>
      </c>
      <c r="BT39" s="341">
        <v>0.79505250000000005</v>
      </c>
      <c r="BU39" s="341">
        <v>0</v>
      </c>
      <c r="BV39" s="341">
        <v>0</v>
      </c>
    </row>
    <row r="40" spans="1:74" ht="11.1" customHeight="1" x14ac:dyDescent="0.2">
      <c r="A40" s="9" t="s">
        <v>160</v>
      </c>
      <c r="B40" s="212" t="s">
        <v>623</v>
      </c>
      <c r="C40" s="257">
        <v>0</v>
      </c>
      <c r="D40" s="257">
        <v>0</v>
      </c>
      <c r="E40" s="257">
        <v>0</v>
      </c>
      <c r="F40" s="257">
        <v>4.3029523102999997E-2</v>
      </c>
      <c r="G40" s="257">
        <v>24.521892403999999</v>
      </c>
      <c r="H40" s="257">
        <v>129.18689049</v>
      </c>
      <c r="I40" s="257">
        <v>259.83898954</v>
      </c>
      <c r="J40" s="257">
        <v>226.20195770000001</v>
      </c>
      <c r="K40" s="257">
        <v>75.357392704999995</v>
      </c>
      <c r="L40" s="257">
        <v>4.0165033691999996</v>
      </c>
      <c r="M40" s="257">
        <v>0</v>
      </c>
      <c r="N40" s="257">
        <v>0</v>
      </c>
      <c r="O40" s="257">
        <v>0</v>
      </c>
      <c r="P40" s="257">
        <v>0</v>
      </c>
      <c r="Q40" s="257">
        <v>0.19786222154999999</v>
      </c>
      <c r="R40" s="257">
        <v>4.3029523102999997E-2</v>
      </c>
      <c r="S40" s="257">
        <v>30.055703466000001</v>
      </c>
      <c r="T40" s="257">
        <v>128.71431569999999</v>
      </c>
      <c r="U40" s="257">
        <v>264.23380313000001</v>
      </c>
      <c r="V40" s="257">
        <v>223.10281774000001</v>
      </c>
      <c r="W40" s="257">
        <v>72.730540836000003</v>
      </c>
      <c r="X40" s="257">
        <v>4.4291099546000003</v>
      </c>
      <c r="Y40" s="257">
        <v>0</v>
      </c>
      <c r="Z40" s="257">
        <v>0</v>
      </c>
      <c r="AA40" s="257">
        <v>0</v>
      </c>
      <c r="AB40" s="257">
        <v>0</v>
      </c>
      <c r="AC40" s="257">
        <v>0.19786222154999999</v>
      </c>
      <c r="AD40" s="257">
        <v>4.3029523102999997E-2</v>
      </c>
      <c r="AE40" s="257">
        <v>31.618566229999999</v>
      </c>
      <c r="AF40" s="257">
        <v>135.23051960000001</v>
      </c>
      <c r="AG40" s="257">
        <v>274.10214392</v>
      </c>
      <c r="AH40" s="257">
        <v>213.80809493999999</v>
      </c>
      <c r="AI40" s="257">
        <v>70.350681461999997</v>
      </c>
      <c r="AJ40" s="257">
        <v>4.9940019581000001</v>
      </c>
      <c r="AK40" s="257">
        <v>0</v>
      </c>
      <c r="AL40" s="257">
        <v>0</v>
      </c>
      <c r="AM40" s="257">
        <v>0</v>
      </c>
      <c r="AN40" s="257">
        <v>0</v>
      </c>
      <c r="AO40" s="257">
        <v>0.19786222154999999</v>
      </c>
      <c r="AP40" s="257">
        <v>4.3029523102999997E-2</v>
      </c>
      <c r="AQ40" s="257">
        <v>28.191684741</v>
      </c>
      <c r="AR40" s="257">
        <v>139.61925396999999</v>
      </c>
      <c r="AS40" s="257">
        <v>276.59257446999999</v>
      </c>
      <c r="AT40" s="257">
        <v>211.43974483</v>
      </c>
      <c r="AU40" s="257">
        <v>69.314993103000006</v>
      </c>
      <c r="AV40" s="257">
        <v>5.4804140402000003</v>
      </c>
      <c r="AW40" s="257">
        <v>0</v>
      </c>
      <c r="AX40" s="257">
        <v>0</v>
      </c>
      <c r="AY40" s="257">
        <v>0</v>
      </c>
      <c r="AZ40" s="341">
        <v>0</v>
      </c>
      <c r="BA40" s="341">
        <v>0.19786219999999999</v>
      </c>
      <c r="BB40" s="341">
        <v>4.3029499999999998E-2</v>
      </c>
      <c r="BC40" s="341">
        <v>35.07884</v>
      </c>
      <c r="BD40" s="341">
        <v>132.6309</v>
      </c>
      <c r="BE40" s="341">
        <v>272.75409999999999</v>
      </c>
      <c r="BF40" s="341">
        <v>204.9846</v>
      </c>
      <c r="BG40" s="341">
        <v>70.686689999999999</v>
      </c>
      <c r="BH40" s="341">
        <v>5.171163</v>
      </c>
      <c r="BI40" s="341">
        <v>0</v>
      </c>
      <c r="BJ40" s="341">
        <v>0.1815561</v>
      </c>
      <c r="BK40" s="341">
        <v>0</v>
      </c>
      <c r="BL40" s="341">
        <v>0</v>
      </c>
      <c r="BM40" s="341">
        <v>0.19786219999999999</v>
      </c>
      <c r="BN40" s="341">
        <v>4.3029499999999998E-2</v>
      </c>
      <c r="BO40" s="341">
        <v>36.523359999999997</v>
      </c>
      <c r="BP40" s="341">
        <v>135.81970000000001</v>
      </c>
      <c r="BQ40" s="341">
        <v>270.66219999999998</v>
      </c>
      <c r="BR40" s="341">
        <v>205.77250000000001</v>
      </c>
      <c r="BS40" s="341">
        <v>74.270290000000003</v>
      </c>
      <c r="BT40" s="341">
        <v>5.6454029999999999</v>
      </c>
      <c r="BU40" s="341">
        <v>0</v>
      </c>
      <c r="BV40" s="341">
        <v>0.1815561</v>
      </c>
    </row>
    <row r="41" spans="1:74" ht="11.1" customHeight="1" x14ac:dyDescent="0.2">
      <c r="A41" s="9" t="s">
        <v>161</v>
      </c>
      <c r="B41" s="212" t="s">
        <v>590</v>
      </c>
      <c r="C41" s="257">
        <v>0.10473946665</v>
      </c>
      <c r="D41" s="257">
        <v>0</v>
      </c>
      <c r="E41" s="257">
        <v>0.63937898209999999</v>
      </c>
      <c r="F41" s="257">
        <v>2.0364939978000001</v>
      </c>
      <c r="G41" s="257">
        <v>47.401731830000003</v>
      </c>
      <c r="H41" s="257">
        <v>162.73409572</v>
      </c>
      <c r="I41" s="257">
        <v>253.36091703</v>
      </c>
      <c r="J41" s="257">
        <v>221.48510479999999</v>
      </c>
      <c r="K41" s="257">
        <v>76.322867008000003</v>
      </c>
      <c r="L41" s="257">
        <v>6.0144522483999996</v>
      </c>
      <c r="M41" s="257">
        <v>0</v>
      </c>
      <c r="N41" s="257">
        <v>0</v>
      </c>
      <c r="O41" s="257">
        <v>0.10473946665</v>
      </c>
      <c r="P41" s="257">
        <v>0</v>
      </c>
      <c r="Q41" s="257">
        <v>2.8593441272</v>
      </c>
      <c r="R41" s="257">
        <v>2.0153744773</v>
      </c>
      <c r="S41" s="257">
        <v>56.602598724000003</v>
      </c>
      <c r="T41" s="257">
        <v>161.8633279</v>
      </c>
      <c r="U41" s="257">
        <v>261.52422494000001</v>
      </c>
      <c r="V41" s="257">
        <v>216.98660555999999</v>
      </c>
      <c r="W41" s="257">
        <v>69.663119472000005</v>
      </c>
      <c r="X41" s="257">
        <v>5.9909355597999996</v>
      </c>
      <c r="Y41" s="257">
        <v>0</v>
      </c>
      <c r="Z41" s="257">
        <v>0</v>
      </c>
      <c r="AA41" s="257">
        <v>0.10473946665</v>
      </c>
      <c r="AB41" s="257">
        <v>0</v>
      </c>
      <c r="AC41" s="257">
        <v>2.8183192681999998</v>
      </c>
      <c r="AD41" s="257">
        <v>1.9083038218999999</v>
      </c>
      <c r="AE41" s="257">
        <v>60.438019179000001</v>
      </c>
      <c r="AF41" s="257">
        <v>167.23123397000001</v>
      </c>
      <c r="AG41" s="257">
        <v>262.23870994999999</v>
      </c>
      <c r="AH41" s="257">
        <v>210.97411378000001</v>
      </c>
      <c r="AI41" s="257">
        <v>72.651341603999995</v>
      </c>
      <c r="AJ41" s="257">
        <v>6.3453643051000004</v>
      </c>
      <c r="AK41" s="257">
        <v>0</v>
      </c>
      <c r="AL41" s="257">
        <v>0</v>
      </c>
      <c r="AM41" s="257">
        <v>0.10473946665</v>
      </c>
      <c r="AN41" s="257">
        <v>0</v>
      </c>
      <c r="AO41" s="257">
        <v>2.7362135250000001</v>
      </c>
      <c r="AP41" s="257">
        <v>1.9067757634</v>
      </c>
      <c r="AQ41" s="257">
        <v>58.418901173000002</v>
      </c>
      <c r="AR41" s="257">
        <v>173.32163886000001</v>
      </c>
      <c r="AS41" s="257">
        <v>256.98199044</v>
      </c>
      <c r="AT41" s="257">
        <v>219.37871315000001</v>
      </c>
      <c r="AU41" s="257">
        <v>68.279396883999993</v>
      </c>
      <c r="AV41" s="257">
        <v>6.0515204617</v>
      </c>
      <c r="AW41" s="257">
        <v>0</v>
      </c>
      <c r="AX41" s="257">
        <v>0</v>
      </c>
      <c r="AY41" s="257">
        <v>0.10473946665</v>
      </c>
      <c r="AZ41" s="341">
        <v>0</v>
      </c>
      <c r="BA41" s="341">
        <v>2.7362139999999999</v>
      </c>
      <c r="BB41" s="341">
        <v>1.8556269999999999</v>
      </c>
      <c r="BC41" s="341">
        <v>64.04213</v>
      </c>
      <c r="BD41" s="341">
        <v>162.75729999999999</v>
      </c>
      <c r="BE41" s="341">
        <v>248.78819999999999</v>
      </c>
      <c r="BF41" s="341">
        <v>210.38310000000001</v>
      </c>
      <c r="BG41" s="341">
        <v>68.697580000000002</v>
      </c>
      <c r="BH41" s="341">
        <v>6.0006089999999999</v>
      </c>
      <c r="BI41" s="341">
        <v>0</v>
      </c>
      <c r="BJ41" s="341">
        <v>0.15509580000000001</v>
      </c>
      <c r="BK41" s="341">
        <v>0</v>
      </c>
      <c r="BL41" s="341">
        <v>0</v>
      </c>
      <c r="BM41" s="341">
        <v>2.7503880000000001</v>
      </c>
      <c r="BN41" s="341">
        <v>1.547604</v>
      </c>
      <c r="BO41" s="341">
        <v>66.137540000000001</v>
      </c>
      <c r="BP41" s="341">
        <v>166.9006</v>
      </c>
      <c r="BQ41" s="341">
        <v>246.34299999999999</v>
      </c>
      <c r="BR41" s="341">
        <v>210.11060000000001</v>
      </c>
      <c r="BS41" s="341">
        <v>72.720979999999997</v>
      </c>
      <c r="BT41" s="341">
        <v>6.8200419999999999</v>
      </c>
      <c r="BU41" s="341">
        <v>0</v>
      </c>
      <c r="BV41" s="341">
        <v>0.15509580000000001</v>
      </c>
    </row>
    <row r="42" spans="1:74" ht="11.1" customHeight="1" x14ac:dyDescent="0.2">
      <c r="A42" s="9" t="s">
        <v>162</v>
      </c>
      <c r="B42" s="212" t="s">
        <v>591</v>
      </c>
      <c r="C42" s="257">
        <v>0.20605267197999999</v>
      </c>
      <c r="D42" s="257">
        <v>0</v>
      </c>
      <c r="E42" s="257">
        <v>3.5409844155000001</v>
      </c>
      <c r="F42" s="257">
        <v>7.8348190007999996</v>
      </c>
      <c r="G42" s="257">
        <v>58.019801909999998</v>
      </c>
      <c r="H42" s="257">
        <v>197.46769115000001</v>
      </c>
      <c r="I42" s="257">
        <v>317.48760185999998</v>
      </c>
      <c r="J42" s="257">
        <v>268.07219462</v>
      </c>
      <c r="K42" s="257">
        <v>94.129744235000004</v>
      </c>
      <c r="L42" s="257">
        <v>9.0772330166999993</v>
      </c>
      <c r="M42" s="257">
        <v>7.2334807193000006E-2</v>
      </c>
      <c r="N42" s="257">
        <v>0</v>
      </c>
      <c r="O42" s="257">
        <v>0.20605267197999999</v>
      </c>
      <c r="P42" s="257">
        <v>0</v>
      </c>
      <c r="Q42" s="257">
        <v>7.2741591068</v>
      </c>
      <c r="R42" s="257">
        <v>8.5494220734000006</v>
      </c>
      <c r="S42" s="257">
        <v>67.129111369</v>
      </c>
      <c r="T42" s="257">
        <v>196.91049796999999</v>
      </c>
      <c r="U42" s="257">
        <v>327.69103317000003</v>
      </c>
      <c r="V42" s="257">
        <v>266.78339368000002</v>
      </c>
      <c r="W42" s="257">
        <v>89.528270828999993</v>
      </c>
      <c r="X42" s="257">
        <v>9.4042129653999993</v>
      </c>
      <c r="Y42" s="257">
        <v>7.2334807193000006E-2</v>
      </c>
      <c r="Z42" s="257">
        <v>0</v>
      </c>
      <c r="AA42" s="257">
        <v>0.20605267197999999</v>
      </c>
      <c r="AB42" s="257">
        <v>0</v>
      </c>
      <c r="AC42" s="257">
        <v>7.1448894570999997</v>
      </c>
      <c r="AD42" s="257">
        <v>7.9231143894000002</v>
      </c>
      <c r="AE42" s="257">
        <v>67.361698996000001</v>
      </c>
      <c r="AF42" s="257">
        <v>202.04582239999999</v>
      </c>
      <c r="AG42" s="257">
        <v>322.04644896999997</v>
      </c>
      <c r="AH42" s="257">
        <v>258.28983932</v>
      </c>
      <c r="AI42" s="257">
        <v>97.950773260999995</v>
      </c>
      <c r="AJ42" s="257">
        <v>9.0090462779999996</v>
      </c>
      <c r="AK42" s="257">
        <v>7.2334807193000006E-2</v>
      </c>
      <c r="AL42" s="257">
        <v>0</v>
      </c>
      <c r="AM42" s="257">
        <v>0.20605267197999999</v>
      </c>
      <c r="AN42" s="257">
        <v>0</v>
      </c>
      <c r="AO42" s="257">
        <v>6.4851041985000002</v>
      </c>
      <c r="AP42" s="257">
        <v>7.6994090958000001</v>
      </c>
      <c r="AQ42" s="257">
        <v>66.060732267000006</v>
      </c>
      <c r="AR42" s="257">
        <v>208.42818729999999</v>
      </c>
      <c r="AS42" s="257">
        <v>319.53870963999998</v>
      </c>
      <c r="AT42" s="257">
        <v>270.24072923</v>
      </c>
      <c r="AU42" s="257">
        <v>93.557907576999995</v>
      </c>
      <c r="AV42" s="257">
        <v>8.9393650985999997</v>
      </c>
      <c r="AW42" s="257">
        <v>7.2334807193000006E-2</v>
      </c>
      <c r="AX42" s="257">
        <v>0</v>
      </c>
      <c r="AY42" s="257">
        <v>0.20605267197999999</v>
      </c>
      <c r="AZ42" s="341">
        <v>0</v>
      </c>
      <c r="BA42" s="341">
        <v>6.6763490000000001</v>
      </c>
      <c r="BB42" s="341">
        <v>7.626207</v>
      </c>
      <c r="BC42" s="341">
        <v>66.786460000000005</v>
      </c>
      <c r="BD42" s="341">
        <v>204.44800000000001</v>
      </c>
      <c r="BE42" s="341">
        <v>315.5403</v>
      </c>
      <c r="BF42" s="341">
        <v>263.38499999999999</v>
      </c>
      <c r="BG42" s="341">
        <v>95.108419999999995</v>
      </c>
      <c r="BH42" s="341">
        <v>9.2144390000000005</v>
      </c>
      <c r="BI42" s="341">
        <v>7.2334800000000005E-2</v>
      </c>
      <c r="BJ42" s="341">
        <v>0</v>
      </c>
      <c r="BK42" s="341">
        <v>0</v>
      </c>
      <c r="BL42" s="341">
        <v>0</v>
      </c>
      <c r="BM42" s="341">
        <v>6.5955159999999999</v>
      </c>
      <c r="BN42" s="341">
        <v>6.3542550000000002</v>
      </c>
      <c r="BO42" s="341">
        <v>67.126270000000005</v>
      </c>
      <c r="BP42" s="341">
        <v>204.16679999999999</v>
      </c>
      <c r="BQ42" s="341">
        <v>310.18939999999998</v>
      </c>
      <c r="BR42" s="341">
        <v>262.15710000000001</v>
      </c>
      <c r="BS42" s="341">
        <v>100.038</v>
      </c>
      <c r="BT42" s="341">
        <v>10.039999999999999</v>
      </c>
      <c r="BU42" s="341">
        <v>0.10107480000000001</v>
      </c>
      <c r="BV42" s="341">
        <v>0</v>
      </c>
    </row>
    <row r="43" spans="1:74" ht="11.1" customHeight="1" x14ac:dyDescent="0.2">
      <c r="A43" s="9" t="s">
        <v>163</v>
      </c>
      <c r="B43" s="212" t="s">
        <v>624</v>
      </c>
      <c r="C43" s="257">
        <v>26.871514014999999</v>
      </c>
      <c r="D43" s="257">
        <v>26.794679260999999</v>
      </c>
      <c r="E43" s="257">
        <v>52.577885371999997</v>
      </c>
      <c r="F43" s="257">
        <v>79.796214268</v>
      </c>
      <c r="G43" s="257">
        <v>197.00024658000001</v>
      </c>
      <c r="H43" s="257">
        <v>356.96881407000001</v>
      </c>
      <c r="I43" s="257">
        <v>440.23451527999998</v>
      </c>
      <c r="J43" s="257">
        <v>437.63550254</v>
      </c>
      <c r="K43" s="257">
        <v>283.12525714999998</v>
      </c>
      <c r="L43" s="257">
        <v>129.83332562999999</v>
      </c>
      <c r="M43" s="257">
        <v>50.413028070000003</v>
      </c>
      <c r="N43" s="257">
        <v>30.848128641999999</v>
      </c>
      <c r="O43" s="257">
        <v>26.686257090000002</v>
      </c>
      <c r="P43" s="257">
        <v>28.676834360000001</v>
      </c>
      <c r="Q43" s="257">
        <v>56.853084764000002</v>
      </c>
      <c r="R43" s="257">
        <v>76.228822581000003</v>
      </c>
      <c r="S43" s="257">
        <v>203.50901558000001</v>
      </c>
      <c r="T43" s="257">
        <v>352.89837906999998</v>
      </c>
      <c r="U43" s="257">
        <v>444.37404793000002</v>
      </c>
      <c r="V43" s="257">
        <v>434.64502599000002</v>
      </c>
      <c r="W43" s="257">
        <v>278.07936351000001</v>
      </c>
      <c r="X43" s="257">
        <v>126.00532020999999</v>
      </c>
      <c r="Y43" s="257">
        <v>49.550901770000003</v>
      </c>
      <c r="Z43" s="257">
        <v>32.545150479</v>
      </c>
      <c r="AA43" s="257">
        <v>31.498367823999999</v>
      </c>
      <c r="AB43" s="257">
        <v>28.703030574</v>
      </c>
      <c r="AC43" s="257">
        <v>49.418715214000002</v>
      </c>
      <c r="AD43" s="257">
        <v>78.658800385000006</v>
      </c>
      <c r="AE43" s="257">
        <v>199.10468675999999</v>
      </c>
      <c r="AF43" s="257">
        <v>358.38804305000002</v>
      </c>
      <c r="AG43" s="257">
        <v>445.05133897000002</v>
      </c>
      <c r="AH43" s="257">
        <v>429.77523158999998</v>
      </c>
      <c r="AI43" s="257">
        <v>278.92505855000002</v>
      </c>
      <c r="AJ43" s="257">
        <v>127.06589176</v>
      </c>
      <c r="AK43" s="257">
        <v>48.729300489000003</v>
      </c>
      <c r="AL43" s="257">
        <v>36.739745894999999</v>
      </c>
      <c r="AM43" s="257">
        <v>31.266087640999999</v>
      </c>
      <c r="AN43" s="257">
        <v>30.257578097</v>
      </c>
      <c r="AO43" s="257">
        <v>48.164224281000003</v>
      </c>
      <c r="AP43" s="257">
        <v>81.361871363999995</v>
      </c>
      <c r="AQ43" s="257">
        <v>194.27628558999999</v>
      </c>
      <c r="AR43" s="257">
        <v>358.91290415999998</v>
      </c>
      <c r="AS43" s="257">
        <v>442.83916540000001</v>
      </c>
      <c r="AT43" s="257">
        <v>431.36394387000001</v>
      </c>
      <c r="AU43" s="257">
        <v>280.23554905999998</v>
      </c>
      <c r="AV43" s="257">
        <v>125.72686484</v>
      </c>
      <c r="AW43" s="257">
        <v>45.735980421999997</v>
      </c>
      <c r="AX43" s="257">
        <v>38.203413699000002</v>
      </c>
      <c r="AY43" s="257">
        <v>31.186928555000001</v>
      </c>
      <c r="AZ43" s="341">
        <v>29.289660000000001</v>
      </c>
      <c r="BA43" s="341">
        <v>53.011519999999997</v>
      </c>
      <c r="BB43" s="341">
        <v>89.744039999999998</v>
      </c>
      <c r="BC43" s="341">
        <v>203.8818</v>
      </c>
      <c r="BD43" s="341">
        <v>365.4325</v>
      </c>
      <c r="BE43" s="341">
        <v>440.61950000000002</v>
      </c>
      <c r="BF43" s="341">
        <v>426.2869</v>
      </c>
      <c r="BG43" s="341">
        <v>276.80200000000002</v>
      </c>
      <c r="BH43" s="341">
        <v>125.48309999999999</v>
      </c>
      <c r="BI43" s="341">
        <v>49.882550000000002</v>
      </c>
      <c r="BJ43" s="341">
        <v>45.896540000000002</v>
      </c>
      <c r="BK43" s="341">
        <v>29.420960000000001</v>
      </c>
      <c r="BL43" s="341">
        <v>30.503969999999999</v>
      </c>
      <c r="BM43" s="341">
        <v>53.567219999999999</v>
      </c>
      <c r="BN43" s="341">
        <v>86.584720000000004</v>
      </c>
      <c r="BO43" s="341">
        <v>207.07230000000001</v>
      </c>
      <c r="BP43" s="341">
        <v>368.32799999999997</v>
      </c>
      <c r="BQ43" s="341">
        <v>441.27960000000002</v>
      </c>
      <c r="BR43" s="341">
        <v>422.56099999999998</v>
      </c>
      <c r="BS43" s="341">
        <v>281.12900000000002</v>
      </c>
      <c r="BT43" s="341">
        <v>128.65260000000001</v>
      </c>
      <c r="BU43" s="341">
        <v>52.138710000000003</v>
      </c>
      <c r="BV43" s="341">
        <v>43.87274</v>
      </c>
    </row>
    <row r="44" spans="1:74" ht="11.1" customHeight="1" x14ac:dyDescent="0.2">
      <c r="A44" s="9" t="s">
        <v>164</v>
      </c>
      <c r="B44" s="212" t="s">
        <v>593</v>
      </c>
      <c r="C44" s="257">
        <v>5.5322516047999999</v>
      </c>
      <c r="D44" s="257">
        <v>2.0296907315000001</v>
      </c>
      <c r="E44" s="257">
        <v>20.216451930000002</v>
      </c>
      <c r="F44" s="257">
        <v>37.373715013000002</v>
      </c>
      <c r="G44" s="257">
        <v>148.94909827000001</v>
      </c>
      <c r="H44" s="257">
        <v>331.44552331</v>
      </c>
      <c r="I44" s="257">
        <v>412.07911894</v>
      </c>
      <c r="J44" s="257">
        <v>418.70241090000002</v>
      </c>
      <c r="K44" s="257">
        <v>229.12687994000001</v>
      </c>
      <c r="L44" s="257">
        <v>53.615460546000001</v>
      </c>
      <c r="M44" s="257">
        <v>5.4657139410999998</v>
      </c>
      <c r="N44" s="257">
        <v>1.7341191493999999</v>
      </c>
      <c r="O44" s="257">
        <v>6.1530988329999996</v>
      </c>
      <c r="P44" s="257">
        <v>2.5967901921999998</v>
      </c>
      <c r="Q44" s="257">
        <v>27.723364196999999</v>
      </c>
      <c r="R44" s="257">
        <v>36.251236388999999</v>
      </c>
      <c r="S44" s="257">
        <v>159.59459021999999</v>
      </c>
      <c r="T44" s="257">
        <v>328.98184461</v>
      </c>
      <c r="U44" s="257">
        <v>417.11465161000001</v>
      </c>
      <c r="V44" s="257">
        <v>412.93384852999998</v>
      </c>
      <c r="W44" s="257">
        <v>218.59143298999999</v>
      </c>
      <c r="X44" s="257">
        <v>49.062203060000002</v>
      </c>
      <c r="Y44" s="257">
        <v>5.4630888156999999</v>
      </c>
      <c r="Z44" s="257">
        <v>2.2791253781999998</v>
      </c>
      <c r="AA44" s="257">
        <v>6.9712981288</v>
      </c>
      <c r="AB44" s="257">
        <v>2.6578057452000001</v>
      </c>
      <c r="AC44" s="257">
        <v>25.850692891000001</v>
      </c>
      <c r="AD44" s="257">
        <v>34.799154676999997</v>
      </c>
      <c r="AE44" s="257">
        <v>155.20037472999999</v>
      </c>
      <c r="AF44" s="257">
        <v>337.85787661000001</v>
      </c>
      <c r="AG44" s="257">
        <v>413.61244883000001</v>
      </c>
      <c r="AH44" s="257">
        <v>406.99312887999997</v>
      </c>
      <c r="AI44" s="257">
        <v>224.71601322000001</v>
      </c>
      <c r="AJ44" s="257">
        <v>50.162663649999999</v>
      </c>
      <c r="AK44" s="257">
        <v>4.3430328265</v>
      </c>
      <c r="AL44" s="257">
        <v>2.4201314158999998</v>
      </c>
      <c r="AM44" s="257">
        <v>6.6760825078000003</v>
      </c>
      <c r="AN44" s="257">
        <v>2.7305029840000001</v>
      </c>
      <c r="AO44" s="257">
        <v>23.317814862999999</v>
      </c>
      <c r="AP44" s="257">
        <v>35.382240326999998</v>
      </c>
      <c r="AQ44" s="257">
        <v>149.19024371</v>
      </c>
      <c r="AR44" s="257">
        <v>341.44162270999999</v>
      </c>
      <c r="AS44" s="257">
        <v>407.87369283999999</v>
      </c>
      <c r="AT44" s="257">
        <v>417.11166665000002</v>
      </c>
      <c r="AU44" s="257">
        <v>227.65412560999999</v>
      </c>
      <c r="AV44" s="257">
        <v>45.982832985999998</v>
      </c>
      <c r="AW44" s="257">
        <v>3.1338568165999998</v>
      </c>
      <c r="AX44" s="257">
        <v>2.7584791234999999</v>
      </c>
      <c r="AY44" s="257">
        <v>5.7304024469000003</v>
      </c>
      <c r="AZ44" s="341">
        <v>2.1644709999999998</v>
      </c>
      <c r="BA44" s="341">
        <v>24.49999</v>
      </c>
      <c r="BB44" s="341">
        <v>38.346440000000001</v>
      </c>
      <c r="BC44" s="341">
        <v>156.94380000000001</v>
      </c>
      <c r="BD44" s="341">
        <v>345.7475</v>
      </c>
      <c r="BE44" s="341">
        <v>408.88650000000001</v>
      </c>
      <c r="BF44" s="341">
        <v>405.89409999999998</v>
      </c>
      <c r="BG44" s="341">
        <v>222.53450000000001</v>
      </c>
      <c r="BH44" s="341">
        <v>46.967120000000001</v>
      </c>
      <c r="BI44" s="341">
        <v>4.0008059999999999</v>
      </c>
      <c r="BJ44" s="341">
        <v>4.9567389999999998</v>
      </c>
      <c r="BK44" s="341">
        <v>4.0660930000000004</v>
      </c>
      <c r="BL44" s="341">
        <v>2.3788619999999998</v>
      </c>
      <c r="BM44" s="341">
        <v>24.483250000000002</v>
      </c>
      <c r="BN44" s="341">
        <v>33.77702</v>
      </c>
      <c r="BO44" s="341">
        <v>159.65170000000001</v>
      </c>
      <c r="BP44" s="341">
        <v>348.0872</v>
      </c>
      <c r="BQ44" s="341">
        <v>407.83800000000002</v>
      </c>
      <c r="BR44" s="341">
        <v>399.86040000000003</v>
      </c>
      <c r="BS44" s="341">
        <v>229.3398</v>
      </c>
      <c r="BT44" s="341">
        <v>49.880989999999997</v>
      </c>
      <c r="BU44" s="341">
        <v>4.5107660000000003</v>
      </c>
      <c r="BV44" s="341">
        <v>4.9704119999999996</v>
      </c>
    </row>
    <row r="45" spans="1:74" ht="11.1" customHeight="1" x14ac:dyDescent="0.2">
      <c r="A45" s="9" t="s">
        <v>165</v>
      </c>
      <c r="B45" s="212" t="s">
        <v>594</v>
      </c>
      <c r="C45" s="257">
        <v>14.800119543999999</v>
      </c>
      <c r="D45" s="257">
        <v>12.902716107</v>
      </c>
      <c r="E45" s="257">
        <v>60.222955188999997</v>
      </c>
      <c r="F45" s="257">
        <v>118.94498887</v>
      </c>
      <c r="G45" s="257">
        <v>283.18719408999999</v>
      </c>
      <c r="H45" s="257">
        <v>471.89245047999998</v>
      </c>
      <c r="I45" s="257">
        <v>549.23761166999998</v>
      </c>
      <c r="J45" s="257">
        <v>572.67010560999995</v>
      </c>
      <c r="K45" s="257">
        <v>360.79062031000001</v>
      </c>
      <c r="L45" s="257">
        <v>145.29067409999999</v>
      </c>
      <c r="M45" s="257">
        <v>38.950270097999997</v>
      </c>
      <c r="N45" s="257">
        <v>7.1742449845999996</v>
      </c>
      <c r="O45" s="257">
        <v>15.820810787999999</v>
      </c>
      <c r="P45" s="257">
        <v>14.570043938</v>
      </c>
      <c r="Q45" s="257">
        <v>69.116901927000001</v>
      </c>
      <c r="R45" s="257">
        <v>120.17225009000001</v>
      </c>
      <c r="S45" s="257">
        <v>290.77452174000001</v>
      </c>
      <c r="T45" s="257">
        <v>477.77195619999998</v>
      </c>
      <c r="U45" s="257">
        <v>556.40901918999998</v>
      </c>
      <c r="V45" s="257">
        <v>575.91384640000001</v>
      </c>
      <c r="W45" s="257">
        <v>361.30009193000001</v>
      </c>
      <c r="X45" s="257">
        <v>144.43608849</v>
      </c>
      <c r="Y45" s="257">
        <v>41.567302382000001</v>
      </c>
      <c r="Z45" s="257">
        <v>8.2261274898999996</v>
      </c>
      <c r="AA45" s="257">
        <v>16.990944777999999</v>
      </c>
      <c r="AB45" s="257">
        <v>16.102494712999999</v>
      </c>
      <c r="AC45" s="257">
        <v>68.741459141999997</v>
      </c>
      <c r="AD45" s="257">
        <v>115.52466062000001</v>
      </c>
      <c r="AE45" s="257">
        <v>280.16707120000001</v>
      </c>
      <c r="AF45" s="257">
        <v>486.25559736999998</v>
      </c>
      <c r="AG45" s="257">
        <v>554.47005408999996</v>
      </c>
      <c r="AH45" s="257">
        <v>575.81405080000002</v>
      </c>
      <c r="AI45" s="257">
        <v>375.59452083999997</v>
      </c>
      <c r="AJ45" s="257">
        <v>144.59157764</v>
      </c>
      <c r="AK45" s="257">
        <v>37.800804882000001</v>
      </c>
      <c r="AL45" s="257">
        <v>8.0096564592000004</v>
      </c>
      <c r="AM45" s="257">
        <v>15.795343702</v>
      </c>
      <c r="AN45" s="257">
        <v>16.287600266999998</v>
      </c>
      <c r="AO45" s="257">
        <v>61.983738258000002</v>
      </c>
      <c r="AP45" s="257">
        <v>116.16747986999999</v>
      </c>
      <c r="AQ45" s="257">
        <v>275.49093479999999</v>
      </c>
      <c r="AR45" s="257">
        <v>491.29066919000002</v>
      </c>
      <c r="AS45" s="257">
        <v>555.08599857000002</v>
      </c>
      <c r="AT45" s="257">
        <v>585.85658504000003</v>
      </c>
      <c r="AU45" s="257">
        <v>377.64473256999997</v>
      </c>
      <c r="AV45" s="257">
        <v>140.23731888</v>
      </c>
      <c r="AW45" s="257">
        <v>34.457799862000002</v>
      </c>
      <c r="AX45" s="257">
        <v>8.9816277153000001</v>
      </c>
      <c r="AY45" s="257">
        <v>13.724627886</v>
      </c>
      <c r="AZ45" s="341">
        <v>14.792450000000001</v>
      </c>
      <c r="BA45" s="341">
        <v>61.839619999999996</v>
      </c>
      <c r="BB45" s="341">
        <v>121.6755</v>
      </c>
      <c r="BC45" s="341">
        <v>278.2731</v>
      </c>
      <c r="BD45" s="341">
        <v>489.83800000000002</v>
      </c>
      <c r="BE45" s="341">
        <v>558.87909999999999</v>
      </c>
      <c r="BF45" s="341">
        <v>586.23009999999999</v>
      </c>
      <c r="BG45" s="341">
        <v>372.46010000000001</v>
      </c>
      <c r="BH45" s="341">
        <v>145.64510000000001</v>
      </c>
      <c r="BI45" s="341">
        <v>34.509839999999997</v>
      </c>
      <c r="BJ45" s="341">
        <v>11.02492</v>
      </c>
      <c r="BK45" s="341">
        <v>10.423730000000001</v>
      </c>
      <c r="BL45" s="341">
        <v>15.106920000000001</v>
      </c>
      <c r="BM45" s="341">
        <v>57.979970000000002</v>
      </c>
      <c r="BN45" s="341">
        <v>111.47539999999999</v>
      </c>
      <c r="BO45" s="341">
        <v>274.55</v>
      </c>
      <c r="BP45" s="341">
        <v>489.45069999999998</v>
      </c>
      <c r="BQ45" s="341">
        <v>558.10050000000001</v>
      </c>
      <c r="BR45" s="341">
        <v>581.57870000000003</v>
      </c>
      <c r="BS45" s="341">
        <v>378.46969999999999</v>
      </c>
      <c r="BT45" s="341">
        <v>146.8109</v>
      </c>
      <c r="BU45" s="341">
        <v>34.927050000000001</v>
      </c>
      <c r="BV45" s="341">
        <v>11.30237</v>
      </c>
    </row>
    <row r="46" spans="1:74" ht="11.1" customHeight="1" x14ac:dyDescent="0.2">
      <c r="A46" s="9" t="s">
        <v>166</v>
      </c>
      <c r="B46" s="212" t="s">
        <v>595</v>
      </c>
      <c r="C46" s="257">
        <v>1.0527306384999999</v>
      </c>
      <c r="D46" s="257">
        <v>2.0912857656999999</v>
      </c>
      <c r="E46" s="257">
        <v>13.828756797</v>
      </c>
      <c r="F46" s="257">
        <v>37.713568844999998</v>
      </c>
      <c r="G46" s="257">
        <v>116.21499119000001</v>
      </c>
      <c r="H46" s="257">
        <v>254.18082347999999</v>
      </c>
      <c r="I46" s="257">
        <v>403.13337811999997</v>
      </c>
      <c r="J46" s="257">
        <v>331.29818917</v>
      </c>
      <c r="K46" s="257">
        <v>196.71479821</v>
      </c>
      <c r="L46" s="257">
        <v>64.259482353999999</v>
      </c>
      <c r="M46" s="257">
        <v>9.3574285919999998</v>
      </c>
      <c r="N46" s="257">
        <v>0</v>
      </c>
      <c r="O46" s="257">
        <v>1.2019896776000001</v>
      </c>
      <c r="P46" s="257">
        <v>2.0391575916</v>
      </c>
      <c r="Q46" s="257">
        <v>14.193380612</v>
      </c>
      <c r="R46" s="257">
        <v>36.942522238999999</v>
      </c>
      <c r="S46" s="257">
        <v>119.74083637</v>
      </c>
      <c r="T46" s="257">
        <v>254.57104928000001</v>
      </c>
      <c r="U46" s="257">
        <v>399.94804746</v>
      </c>
      <c r="V46" s="257">
        <v>336.50450282999998</v>
      </c>
      <c r="W46" s="257">
        <v>197.94159447000001</v>
      </c>
      <c r="X46" s="257">
        <v>67.333903194000001</v>
      </c>
      <c r="Y46" s="257">
        <v>9.9293511374999994</v>
      </c>
      <c r="Z46" s="257">
        <v>0</v>
      </c>
      <c r="AA46" s="257">
        <v>0.69888500381999996</v>
      </c>
      <c r="AB46" s="257">
        <v>1.8396359201000001</v>
      </c>
      <c r="AC46" s="257">
        <v>15.634872324</v>
      </c>
      <c r="AD46" s="257">
        <v>39.272694082999998</v>
      </c>
      <c r="AE46" s="257">
        <v>119.63893448</v>
      </c>
      <c r="AF46" s="257">
        <v>261.38945150000001</v>
      </c>
      <c r="AG46" s="257">
        <v>392.73270115000003</v>
      </c>
      <c r="AH46" s="257">
        <v>333.84224704000002</v>
      </c>
      <c r="AI46" s="257">
        <v>195.74219807</v>
      </c>
      <c r="AJ46" s="257">
        <v>59.901820043000001</v>
      </c>
      <c r="AK46" s="257">
        <v>10.533143951</v>
      </c>
      <c r="AL46" s="257">
        <v>0</v>
      </c>
      <c r="AM46" s="257">
        <v>1.0085821844</v>
      </c>
      <c r="AN46" s="257">
        <v>2.5631689908999999</v>
      </c>
      <c r="AO46" s="257">
        <v>13.720071191000001</v>
      </c>
      <c r="AP46" s="257">
        <v>40.109705079999998</v>
      </c>
      <c r="AQ46" s="257">
        <v>118.66967692999999</v>
      </c>
      <c r="AR46" s="257">
        <v>264.63416375000003</v>
      </c>
      <c r="AS46" s="257">
        <v>397.30399635999999</v>
      </c>
      <c r="AT46" s="257">
        <v>332.95244115999998</v>
      </c>
      <c r="AU46" s="257">
        <v>199.25574042</v>
      </c>
      <c r="AV46" s="257">
        <v>63.925134522</v>
      </c>
      <c r="AW46" s="257">
        <v>11.200678030000001</v>
      </c>
      <c r="AX46" s="257">
        <v>0</v>
      </c>
      <c r="AY46" s="257">
        <v>1.08732129</v>
      </c>
      <c r="AZ46" s="341">
        <v>3.4737900000000002</v>
      </c>
      <c r="BA46" s="341">
        <v>16.310009999999998</v>
      </c>
      <c r="BB46" s="341">
        <v>41.046460000000003</v>
      </c>
      <c r="BC46" s="341">
        <v>114.09690000000001</v>
      </c>
      <c r="BD46" s="341">
        <v>274.05329999999998</v>
      </c>
      <c r="BE46" s="341">
        <v>388.1268</v>
      </c>
      <c r="BF46" s="341">
        <v>339.20150000000001</v>
      </c>
      <c r="BG46" s="341">
        <v>203.17349999999999</v>
      </c>
      <c r="BH46" s="341">
        <v>65.548090000000002</v>
      </c>
      <c r="BI46" s="341">
        <v>10.34883</v>
      </c>
      <c r="BJ46" s="341">
        <v>0</v>
      </c>
      <c r="BK46" s="341">
        <v>0.94335230000000003</v>
      </c>
      <c r="BL46" s="341">
        <v>3.4324400000000002</v>
      </c>
      <c r="BM46" s="341">
        <v>17.302160000000001</v>
      </c>
      <c r="BN46" s="341">
        <v>41.844709999999999</v>
      </c>
      <c r="BO46" s="341">
        <v>111.6126</v>
      </c>
      <c r="BP46" s="341">
        <v>268.8152</v>
      </c>
      <c r="BQ46" s="341">
        <v>385.12200000000001</v>
      </c>
      <c r="BR46" s="341">
        <v>344.72620000000001</v>
      </c>
      <c r="BS46" s="341">
        <v>209.7184</v>
      </c>
      <c r="BT46" s="341">
        <v>68.127269999999996</v>
      </c>
      <c r="BU46" s="341">
        <v>10.17595</v>
      </c>
      <c r="BV46" s="341">
        <v>2.90365E-2</v>
      </c>
    </row>
    <row r="47" spans="1:74" ht="11.1" customHeight="1" x14ac:dyDescent="0.2">
      <c r="A47" s="9" t="s">
        <v>167</v>
      </c>
      <c r="B47" s="212" t="s">
        <v>596</v>
      </c>
      <c r="C47" s="257">
        <v>8.3469882257000005</v>
      </c>
      <c r="D47" s="257">
        <v>6.5270235798999998</v>
      </c>
      <c r="E47" s="257">
        <v>11.085228373</v>
      </c>
      <c r="F47" s="257">
        <v>14.968737463</v>
      </c>
      <c r="G47" s="257">
        <v>42.579095918999997</v>
      </c>
      <c r="H47" s="257">
        <v>101.58677054</v>
      </c>
      <c r="I47" s="257">
        <v>239.12569098</v>
      </c>
      <c r="J47" s="257">
        <v>210.290503</v>
      </c>
      <c r="K47" s="257">
        <v>138.96643813</v>
      </c>
      <c r="L47" s="257">
        <v>38.517743955999997</v>
      </c>
      <c r="M47" s="257">
        <v>13.547222164000001</v>
      </c>
      <c r="N47" s="257">
        <v>8.3209027686999999</v>
      </c>
      <c r="O47" s="257">
        <v>8.6747242265000004</v>
      </c>
      <c r="P47" s="257">
        <v>6.6263883129999996</v>
      </c>
      <c r="Q47" s="257">
        <v>11.172428569999999</v>
      </c>
      <c r="R47" s="257">
        <v>15.131537395000001</v>
      </c>
      <c r="S47" s="257">
        <v>44.393395142000003</v>
      </c>
      <c r="T47" s="257">
        <v>99.725391973000001</v>
      </c>
      <c r="U47" s="257">
        <v>234.65312893000001</v>
      </c>
      <c r="V47" s="257">
        <v>220.12480356</v>
      </c>
      <c r="W47" s="257">
        <v>143.49332292</v>
      </c>
      <c r="X47" s="257">
        <v>41.543651961000002</v>
      </c>
      <c r="Y47" s="257">
        <v>13.436027275000001</v>
      </c>
      <c r="Z47" s="257">
        <v>8.3235028934000006</v>
      </c>
      <c r="AA47" s="257">
        <v>7.8988759729</v>
      </c>
      <c r="AB47" s="257">
        <v>6.6688855948999999</v>
      </c>
      <c r="AC47" s="257">
        <v>11.288707269</v>
      </c>
      <c r="AD47" s="257">
        <v>16.649628275000001</v>
      </c>
      <c r="AE47" s="257">
        <v>46.462977451999997</v>
      </c>
      <c r="AF47" s="257">
        <v>102.73415145</v>
      </c>
      <c r="AG47" s="257">
        <v>231.96134667000001</v>
      </c>
      <c r="AH47" s="257">
        <v>217.23561017</v>
      </c>
      <c r="AI47" s="257">
        <v>139.74500086</v>
      </c>
      <c r="AJ47" s="257">
        <v>35.988146223000001</v>
      </c>
      <c r="AK47" s="257">
        <v>13.725157772999999</v>
      </c>
      <c r="AL47" s="257">
        <v>8.3363162561999999</v>
      </c>
      <c r="AM47" s="257">
        <v>8.5891176745000006</v>
      </c>
      <c r="AN47" s="257">
        <v>6.8078402054999998</v>
      </c>
      <c r="AO47" s="257">
        <v>10.530689161</v>
      </c>
      <c r="AP47" s="257">
        <v>16.955172377</v>
      </c>
      <c r="AQ47" s="257">
        <v>48.285991117999998</v>
      </c>
      <c r="AR47" s="257">
        <v>104.98186495</v>
      </c>
      <c r="AS47" s="257">
        <v>237.14473765</v>
      </c>
      <c r="AT47" s="257">
        <v>219.09028307</v>
      </c>
      <c r="AU47" s="257">
        <v>145.25479232000001</v>
      </c>
      <c r="AV47" s="257">
        <v>42.205171853000003</v>
      </c>
      <c r="AW47" s="257">
        <v>14.601261976</v>
      </c>
      <c r="AX47" s="257">
        <v>8.2480426889</v>
      </c>
      <c r="AY47" s="257">
        <v>9.0145666260000006</v>
      </c>
      <c r="AZ47" s="341">
        <v>7.5790810000000004</v>
      </c>
      <c r="BA47" s="341">
        <v>12.46782</v>
      </c>
      <c r="BB47" s="341">
        <v>17.726400000000002</v>
      </c>
      <c r="BC47" s="341">
        <v>46.378880000000002</v>
      </c>
      <c r="BD47" s="341">
        <v>116.2517</v>
      </c>
      <c r="BE47" s="341">
        <v>233.3014</v>
      </c>
      <c r="BF47" s="341">
        <v>222.6842</v>
      </c>
      <c r="BG47" s="341">
        <v>157.0566</v>
      </c>
      <c r="BH47" s="341">
        <v>49.298380000000002</v>
      </c>
      <c r="BI47" s="341">
        <v>14.25788</v>
      </c>
      <c r="BJ47" s="341">
        <v>8.5588650000000008</v>
      </c>
      <c r="BK47" s="341">
        <v>8.9189220000000002</v>
      </c>
      <c r="BL47" s="341">
        <v>7.845027</v>
      </c>
      <c r="BM47" s="341">
        <v>13.099600000000001</v>
      </c>
      <c r="BN47" s="341">
        <v>19.312110000000001</v>
      </c>
      <c r="BO47" s="341">
        <v>47.068559999999998</v>
      </c>
      <c r="BP47" s="341">
        <v>111.9744</v>
      </c>
      <c r="BQ47" s="341">
        <v>223.60599999999999</v>
      </c>
      <c r="BR47" s="341">
        <v>226.32480000000001</v>
      </c>
      <c r="BS47" s="341">
        <v>159.1078</v>
      </c>
      <c r="BT47" s="341">
        <v>51.96584</v>
      </c>
      <c r="BU47" s="341">
        <v>14.071149999999999</v>
      </c>
      <c r="BV47" s="341">
        <v>8.5159780000000005</v>
      </c>
    </row>
    <row r="48" spans="1:74" ht="11.1" customHeight="1" x14ac:dyDescent="0.2">
      <c r="A48" s="9" t="s">
        <v>168</v>
      </c>
      <c r="B48" s="213" t="s">
        <v>625</v>
      </c>
      <c r="C48" s="255">
        <v>8.5969656012000009</v>
      </c>
      <c r="D48" s="255">
        <v>7.9125071945999998</v>
      </c>
      <c r="E48" s="255">
        <v>21.226963003000002</v>
      </c>
      <c r="F48" s="255">
        <v>37.029885030999999</v>
      </c>
      <c r="G48" s="255">
        <v>108.81859435</v>
      </c>
      <c r="H48" s="255">
        <v>235.35642057000001</v>
      </c>
      <c r="I48" s="255">
        <v>343.55032485999999</v>
      </c>
      <c r="J48" s="255">
        <v>322.44756441999999</v>
      </c>
      <c r="K48" s="255">
        <v>175.69842548</v>
      </c>
      <c r="L48" s="255">
        <v>57.547861928000003</v>
      </c>
      <c r="M48" s="255">
        <v>17.311054815999999</v>
      </c>
      <c r="N48" s="255">
        <v>8.1994049492999999</v>
      </c>
      <c r="O48" s="255">
        <v>8.8249550304</v>
      </c>
      <c r="P48" s="255">
        <v>8.5539232544000008</v>
      </c>
      <c r="Q48" s="255">
        <v>24.292112898999999</v>
      </c>
      <c r="R48" s="255">
        <v>36.680739758000001</v>
      </c>
      <c r="S48" s="255">
        <v>115.33202874</v>
      </c>
      <c r="T48" s="255">
        <v>235.11702771</v>
      </c>
      <c r="U48" s="255">
        <v>347.54321862</v>
      </c>
      <c r="V48" s="255">
        <v>323.11652206999997</v>
      </c>
      <c r="W48" s="255">
        <v>173.64141791</v>
      </c>
      <c r="X48" s="255">
        <v>57.465357257999997</v>
      </c>
      <c r="Y48" s="255">
        <v>17.528735033</v>
      </c>
      <c r="Z48" s="255">
        <v>8.7136625159999994</v>
      </c>
      <c r="AA48" s="255">
        <v>9.8074450065000001</v>
      </c>
      <c r="AB48" s="255">
        <v>8.7748461946000003</v>
      </c>
      <c r="AC48" s="255">
        <v>22.899613546000001</v>
      </c>
      <c r="AD48" s="255">
        <v>37.013487730999998</v>
      </c>
      <c r="AE48" s="255">
        <v>114.51219714</v>
      </c>
      <c r="AF48" s="255">
        <v>241.4003716</v>
      </c>
      <c r="AG48" s="255">
        <v>348.32408789999999</v>
      </c>
      <c r="AH48" s="255">
        <v>318.49931923000003</v>
      </c>
      <c r="AI48" s="255">
        <v>176.15817723000001</v>
      </c>
      <c r="AJ48" s="255">
        <v>56.681772279999997</v>
      </c>
      <c r="AK48" s="255">
        <v>17.038660076999999</v>
      </c>
      <c r="AL48" s="255">
        <v>9.5373773155000006</v>
      </c>
      <c r="AM48" s="255">
        <v>9.7659497883000004</v>
      </c>
      <c r="AN48" s="255">
        <v>9.2096197769000003</v>
      </c>
      <c r="AO48" s="255">
        <v>21.498996712</v>
      </c>
      <c r="AP48" s="255">
        <v>37.879170037999998</v>
      </c>
      <c r="AQ48" s="255">
        <v>112.34858689000001</v>
      </c>
      <c r="AR48" s="255">
        <v>245.40591207</v>
      </c>
      <c r="AS48" s="255">
        <v>348.95007559999999</v>
      </c>
      <c r="AT48" s="255">
        <v>322.88519422000002</v>
      </c>
      <c r="AU48" s="255">
        <v>177.31825481000001</v>
      </c>
      <c r="AV48" s="255">
        <v>57.259579449</v>
      </c>
      <c r="AW48" s="255">
        <v>16.244601085999999</v>
      </c>
      <c r="AX48" s="255">
        <v>9.9687334627999995</v>
      </c>
      <c r="AY48" s="255">
        <v>9.5635088331000002</v>
      </c>
      <c r="AZ48" s="342">
        <v>9.0340419999999995</v>
      </c>
      <c r="BA48" s="342">
        <v>23.082609999999999</v>
      </c>
      <c r="BB48" s="342">
        <v>40.662680000000002</v>
      </c>
      <c r="BC48" s="342">
        <v>116.58799999999999</v>
      </c>
      <c r="BD48" s="342">
        <v>246.5042</v>
      </c>
      <c r="BE48" s="342">
        <v>346.11689999999999</v>
      </c>
      <c r="BF48" s="342">
        <v>319.99220000000003</v>
      </c>
      <c r="BG48" s="342">
        <v>178.8005</v>
      </c>
      <c r="BH48" s="342">
        <v>59.391330000000004</v>
      </c>
      <c r="BI48" s="342">
        <v>17.089600000000001</v>
      </c>
      <c r="BJ48" s="342">
        <v>11.979850000000001</v>
      </c>
      <c r="BK48" s="342">
        <v>8.711983</v>
      </c>
      <c r="BL48" s="342">
        <v>9.3892070000000007</v>
      </c>
      <c r="BM48" s="342">
        <v>22.989460000000001</v>
      </c>
      <c r="BN48" s="342">
        <v>38.945810000000002</v>
      </c>
      <c r="BO48" s="342">
        <v>117.7487</v>
      </c>
      <c r="BP48" s="342">
        <v>247.56649999999999</v>
      </c>
      <c r="BQ48" s="342">
        <v>343.48390000000001</v>
      </c>
      <c r="BR48" s="342">
        <v>319.9914</v>
      </c>
      <c r="BS48" s="342">
        <v>183.4736</v>
      </c>
      <c r="BT48" s="342">
        <v>61.394280000000002</v>
      </c>
      <c r="BU48" s="342">
        <v>17.638459999999998</v>
      </c>
      <c r="BV48" s="342">
        <v>11.651289999999999</v>
      </c>
    </row>
    <row r="49" spans="1:74" s="197" customFormat="1" ht="11.1" customHeight="1" x14ac:dyDescent="0.2">
      <c r="A49" s="148"/>
      <c r="B49" s="195"/>
      <c r="C49" s="196"/>
      <c r="D49" s="196"/>
      <c r="E49" s="196"/>
      <c r="F49" s="196"/>
      <c r="G49" s="196"/>
      <c r="H49" s="196"/>
      <c r="I49" s="196"/>
      <c r="J49" s="196"/>
      <c r="K49" s="196"/>
      <c r="L49" s="196"/>
      <c r="M49" s="196"/>
      <c r="N49" s="196"/>
      <c r="O49" s="196"/>
      <c r="P49" s="196"/>
      <c r="Q49" s="196"/>
      <c r="R49" s="196"/>
      <c r="S49" s="196"/>
      <c r="T49" s="196"/>
      <c r="U49" s="196"/>
      <c r="V49" s="196"/>
      <c r="W49" s="196"/>
      <c r="X49" s="196"/>
      <c r="Y49" s="196"/>
      <c r="Z49" s="196"/>
      <c r="AA49" s="196"/>
      <c r="AB49" s="196"/>
      <c r="AC49" s="196"/>
      <c r="AD49" s="196"/>
      <c r="AE49" s="196"/>
      <c r="AF49" s="196"/>
      <c r="AG49" s="196"/>
      <c r="AH49" s="196"/>
      <c r="AI49" s="196"/>
      <c r="AJ49" s="196"/>
      <c r="AK49" s="196"/>
      <c r="AL49" s="196"/>
      <c r="AM49" s="196"/>
      <c r="AN49" s="196"/>
      <c r="AO49" s="196"/>
      <c r="AP49" s="196"/>
      <c r="AQ49" s="196"/>
      <c r="AR49" s="196"/>
      <c r="AS49" s="196"/>
      <c r="AT49" s="196"/>
      <c r="AU49" s="196"/>
      <c r="AV49" s="196"/>
      <c r="AW49" s="196"/>
      <c r="AX49" s="196"/>
      <c r="AY49" s="343"/>
      <c r="AZ49" s="343"/>
      <c r="BA49" s="343"/>
      <c r="BB49" s="343"/>
      <c r="BC49" s="343"/>
      <c r="BD49" s="343"/>
      <c r="BE49" s="343"/>
      <c r="BF49" s="736"/>
      <c r="BG49" s="343"/>
      <c r="BH49" s="343"/>
      <c r="BI49" s="343"/>
      <c r="BJ49" s="343"/>
      <c r="BK49" s="343"/>
      <c r="BL49" s="343"/>
      <c r="BM49" s="343"/>
      <c r="BN49" s="343"/>
      <c r="BO49" s="343"/>
      <c r="BP49" s="343"/>
      <c r="BQ49" s="343"/>
      <c r="BR49" s="343"/>
      <c r="BS49" s="343"/>
      <c r="BT49" s="343"/>
      <c r="BU49" s="343"/>
      <c r="BV49" s="343"/>
    </row>
    <row r="50" spans="1:74" s="197" customFormat="1" ht="12" customHeight="1" x14ac:dyDescent="0.2">
      <c r="A50" s="148"/>
      <c r="B50" s="827" t="s">
        <v>1044</v>
      </c>
      <c r="C50" s="756"/>
      <c r="D50" s="756"/>
      <c r="E50" s="756"/>
      <c r="F50" s="756"/>
      <c r="G50" s="756"/>
      <c r="H50" s="756"/>
      <c r="I50" s="756"/>
      <c r="J50" s="756"/>
      <c r="K50" s="756"/>
      <c r="L50" s="756"/>
      <c r="M50" s="756"/>
      <c r="N50" s="756"/>
      <c r="O50" s="756"/>
      <c r="P50" s="756"/>
      <c r="Q50" s="756"/>
      <c r="AY50" s="506"/>
      <c r="AZ50" s="506"/>
      <c r="BA50" s="506"/>
      <c r="BB50" s="506"/>
      <c r="BC50" s="506"/>
      <c r="BD50" s="506"/>
      <c r="BE50" s="506"/>
      <c r="BF50" s="737"/>
      <c r="BG50" s="506"/>
      <c r="BH50" s="506"/>
      <c r="BI50" s="506"/>
      <c r="BJ50" s="506"/>
    </row>
    <row r="51" spans="1:74" s="472" customFormat="1" ht="12" customHeight="1" x14ac:dyDescent="0.2">
      <c r="A51" s="469"/>
      <c r="B51" s="777" t="s">
        <v>177</v>
      </c>
      <c r="C51" s="777"/>
      <c r="D51" s="777"/>
      <c r="E51" s="777"/>
      <c r="F51" s="777"/>
      <c r="G51" s="777"/>
      <c r="H51" s="777"/>
      <c r="I51" s="777"/>
      <c r="J51" s="777"/>
      <c r="K51" s="777"/>
      <c r="L51" s="777"/>
      <c r="M51" s="777"/>
      <c r="N51" s="777"/>
      <c r="O51" s="777"/>
      <c r="P51" s="777"/>
      <c r="Q51" s="777"/>
      <c r="AY51" s="507"/>
      <c r="AZ51" s="507"/>
      <c r="BA51" s="507"/>
      <c r="BB51" s="507"/>
      <c r="BC51" s="507"/>
      <c r="BD51" s="507"/>
      <c r="BE51" s="507"/>
      <c r="BF51" s="738"/>
      <c r="BG51" s="507"/>
      <c r="BH51" s="507"/>
      <c r="BI51" s="507"/>
      <c r="BJ51" s="507"/>
    </row>
    <row r="52" spans="1:74" s="472" customFormat="1" ht="12" customHeight="1" x14ac:dyDescent="0.2">
      <c r="A52" s="473"/>
      <c r="B52" s="828" t="s">
        <v>178</v>
      </c>
      <c r="C52" s="778"/>
      <c r="D52" s="778"/>
      <c r="E52" s="778"/>
      <c r="F52" s="778"/>
      <c r="G52" s="778"/>
      <c r="H52" s="778"/>
      <c r="I52" s="778"/>
      <c r="J52" s="778"/>
      <c r="K52" s="778"/>
      <c r="L52" s="778"/>
      <c r="M52" s="778"/>
      <c r="N52" s="778"/>
      <c r="O52" s="778"/>
      <c r="P52" s="778"/>
      <c r="Q52" s="774"/>
      <c r="AY52" s="507"/>
      <c r="AZ52" s="507"/>
      <c r="BA52" s="507"/>
      <c r="BB52" s="507"/>
      <c r="BC52" s="507"/>
      <c r="BD52" s="507"/>
      <c r="BE52" s="507"/>
      <c r="BF52" s="738"/>
      <c r="BG52" s="507"/>
      <c r="BH52" s="507"/>
      <c r="BI52" s="507"/>
      <c r="BJ52" s="507"/>
    </row>
    <row r="53" spans="1:74" s="472" customFormat="1" ht="12" customHeight="1" x14ac:dyDescent="0.2">
      <c r="A53" s="473"/>
      <c r="B53" s="828" t="s">
        <v>173</v>
      </c>
      <c r="C53" s="778"/>
      <c r="D53" s="778"/>
      <c r="E53" s="778"/>
      <c r="F53" s="778"/>
      <c r="G53" s="778"/>
      <c r="H53" s="778"/>
      <c r="I53" s="778"/>
      <c r="J53" s="778"/>
      <c r="K53" s="778"/>
      <c r="L53" s="778"/>
      <c r="M53" s="778"/>
      <c r="N53" s="778"/>
      <c r="O53" s="778"/>
      <c r="P53" s="778"/>
      <c r="Q53" s="774"/>
      <c r="AY53" s="507"/>
      <c r="AZ53" s="507"/>
      <c r="BA53" s="507"/>
      <c r="BB53" s="507"/>
      <c r="BC53" s="507"/>
      <c r="BD53" s="507"/>
      <c r="BE53" s="507"/>
      <c r="BF53" s="738"/>
      <c r="BG53" s="507"/>
      <c r="BH53" s="507"/>
      <c r="BI53" s="507"/>
      <c r="BJ53" s="507"/>
    </row>
    <row r="54" spans="1:74" s="472" customFormat="1" ht="12" customHeight="1" x14ac:dyDescent="0.2">
      <c r="A54" s="473"/>
      <c r="B54" s="828" t="s">
        <v>496</v>
      </c>
      <c r="C54" s="778"/>
      <c r="D54" s="778"/>
      <c r="E54" s="778"/>
      <c r="F54" s="778"/>
      <c r="G54" s="778"/>
      <c r="H54" s="778"/>
      <c r="I54" s="778"/>
      <c r="J54" s="778"/>
      <c r="K54" s="778"/>
      <c r="L54" s="778"/>
      <c r="M54" s="778"/>
      <c r="N54" s="778"/>
      <c r="O54" s="778"/>
      <c r="P54" s="778"/>
      <c r="Q54" s="774"/>
      <c r="AY54" s="507"/>
      <c r="AZ54" s="507"/>
      <c r="BA54" s="507"/>
      <c r="BB54" s="507"/>
      <c r="BC54" s="507"/>
      <c r="BD54" s="507"/>
      <c r="BE54" s="507"/>
      <c r="BF54" s="738"/>
      <c r="BG54" s="507"/>
      <c r="BH54" s="507"/>
      <c r="BI54" s="507"/>
      <c r="BJ54" s="507"/>
    </row>
    <row r="55" spans="1:74" s="474" customFormat="1" ht="12" customHeight="1" x14ac:dyDescent="0.2">
      <c r="A55" s="473"/>
      <c r="B55" s="828" t="s">
        <v>174</v>
      </c>
      <c r="C55" s="778"/>
      <c r="D55" s="778"/>
      <c r="E55" s="778"/>
      <c r="F55" s="778"/>
      <c r="G55" s="778"/>
      <c r="H55" s="778"/>
      <c r="I55" s="778"/>
      <c r="J55" s="778"/>
      <c r="K55" s="778"/>
      <c r="L55" s="778"/>
      <c r="M55" s="778"/>
      <c r="N55" s="778"/>
      <c r="O55" s="778"/>
      <c r="P55" s="778"/>
      <c r="Q55" s="774"/>
      <c r="AY55" s="508"/>
      <c r="AZ55" s="508"/>
      <c r="BA55" s="508"/>
      <c r="BB55" s="508"/>
      <c r="BC55" s="508"/>
      <c r="BD55" s="508"/>
      <c r="BE55" s="508"/>
      <c r="BF55" s="739"/>
      <c r="BG55" s="508"/>
      <c r="BH55" s="508"/>
      <c r="BI55" s="508"/>
      <c r="BJ55" s="508"/>
    </row>
    <row r="56" spans="1:74" s="474" customFormat="1" ht="12" customHeight="1" x14ac:dyDescent="0.2">
      <c r="A56" s="473"/>
      <c r="B56" s="777" t="s">
        <v>175</v>
      </c>
      <c r="C56" s="778"/>
      <c r="D56" s="778"/>
      <c r="E56" s="778"/>
      <c r="F56" s="778"/>
      <c r="G56" s="778"/>
      <c r="H56" s="778"/>
      <c r="I56" s="778"/>
      <c r="J56" s="778"/>
      <c r="K56" s="778"/>
      <c r="L56" s="778"/>
      <c r="M56" s="778"/>
      <c r="N56" s="778"/>
      <c r="O56" s="778"/>
      <c r="P56" s="778"/>
      <c r="Q56" s="774"/>
      <c r="AY56" s="508"/>
      <c r="AZ56" s="508"/>
      <c r="BA56" s="508"/>
      <c r="BB56" s="508"/>
      <c r="BC56" s="508"/>
      <c r="BD56" s="508"/>
      <c r="BE56" s="508"/>
      <c r="BF56" s="739"/>
      <c r="BG56" s="508"/>
      <c r="BH56" s="508"/>
      <c r="BI56" s="508"/>
      <c r="BJ56" s="508"/>
    </row>
    <row r="57" spans="1:74" s="474" customFormat="1" ht="12" customHeight="1" x14ac:dyDescent="0.2">
      <c r="A57" s="436"/>
      <c r="B57" s="786" t="s">
        <v>176</v>
      </c>
      <c r="C57" s="774"/>
      <c r="D57" s="774"/>
      <c r="E57" s="774"/>
      <c r="F57" s="774"/>
      <c r="G57" s="774"/>
      <c r="H57" s="774"/>
      <c r="I57" s="774"/>
      <c r="J57" s="774"/>
      <c r="K57" s="774"/>
      <c r="L57" s="774"/>
      <c r="M57" s="774"/>
      <c r="N57" s="774"/>
      <c r="O57" s="774"/>
      <c r="P57" s="774"/>
      <c r="Q57" s="774"/>
      <c r="AY57" s="508"/>
      <c r="AZ57" s="508"/>
      <c r="BA57" s="508"/>
      <c r="BB57" s="508"/>
      <c r="BC57" s="508"/>
      <c r="BD57" s="508"/>
      <c r="BE57" s="508"/>
      <c r="BF57" s="739"/>
      <c r="BG57" s="508"/>
      <c r="BH57" s="508"/>
      <c r="BI57" s="508"/>
      <c r="BJ57" s="508"/>
    </row>
    <row r="58" spans="1:74" x14ac:dyDescent="0.15">
      <c r="BK58" s="344"/>
      <c r="BL58" s="344"/>
      <c r="BM58" s="344"/>
      <c r="BN58" s="344"/>
      <c r="BO58" s="344"/>
      <c r="BP58" s="344"/>
      <c r="BQ58" s="344"/>
      <c r="BR58" s="344"/>
      <c r="BS58" s="344"/>
      <c r="BT58" s="344"/>
      <c r="BU58" s="344"/>
      <c r="BV58" s="344"/>
    </row>
    <row r="59" spans="1:74" x14ac:dyDescent="0.15">
      <c r="BK59" s="344"/>
      <c r="BL59" s="344"/>
      <c r="BM59" s="344"/>
      <c r="BN59" s="344"/>
      <c r="BO59" s="344"/>
      <c r="BP59" s="344"/>
      <c r="BQ59" s="344"/>
      <c r="BR59" s="344"/>
      <c r="BS59" s="344"/>
      <c r="BT59" s="344"/>
      <c r="BU59" s="344"/>
      <c r="BV59" s="344"/>
    </row>
    <row r="60" spans="1:74" x14ac:dyDescent="0.15">
      <c r="BK60" s="344"/>
      <c r="BL60" s="344"/>
      <c r="BM60" s="344"/>
      <c r="BN60" s="344"/>
      <c r="BO60" s="344"/>
      <c r="BP60" s="344"/>
      <c r="BQ60" s="344"/>
      <c r="BR60" s="344"/>
      <c r="BS60" s="344"/>
      <c r="BT60" s="344"/>
      <c r="BU60" s="344"/>
      <c r="BV60" s="344"/>
    </row>
    <row r="61" spans="1:74" x14ac:dyDescent="0.15">
      <c r="BK61" s="344"/>
      <c r="BL61" s="344"/>
      <c r="BM61" s="344"/>
      <c r="BN61" s="344"/>
      <c r="BO61" s="344"/>
      <c r="BP61" s="344"/>
      <c r="BQ61" s="344"/>
      <c r="BR61" s="344"/>
      <c r="BS61" s="344"/>
      <c r="BT61" s="344"/>
      <c r="BU61" s="344"/>
      <c r="BV61" s="344"/>
    </row>
    <row r="62" spans="1:74" x14ac:dyDescent="0.15">
      <c r="BK62" s="344"/>
      <c r="BL62" s="344"/>
      <c r="BM62" s="344"/>
      <c r="BN62" s="344"/>
      <c r="BO62" s="344"/>
      <c r="BP62" s="344"/>
      <c r="BQ62" s="344"/>
      <c r="BR62" s="344"/>
      <c r="BS62" s="344"/>
      <c r="BT62" s="344"/>
      <c r="BU62" s="344"/>
      <c r="BV62" s="344"/>
    </row>
    <row r="63" spans="1:74" x14ac:dyDescent="0.15">
      <c r="BK63" s="344"/>
      <c r="BL63" s="344"/>
      <c r="BM63" s="344"/>
      <c r="BN63" s="344"/>
      <c r="BO63" s="344"/>
      <c r="BP63" s="344"/>
      <c r="BQ63" s="344"/>
      <c r="BR63" s="344"/>
      <c r="BS63" s="344"/>
      <c r="BT63" s="344"/>
      <c r="BU63" s="344"/>
      <c r="BV63" s="344"/>
    </row>
    <row r="64" spans="1:74" x14ac:dyDescent="0.15">
      <c r="BK64" s="344"/>
      <c r="BL64" s="344"/>
      <c r="BM64" s="344"/>
      <c r="BN64" s="344"/>
      <c r="BO64" s="344"/>
      <c r="BP64" s="344"/>
      <c r="BQ64" s="344"/>
      <c r="BR64" s="344"/>
      <c r="BS64" s="344"/>
      <c r="BT64" s="344"/>
      <c r="BU64" s="344"/>
      <c r="BV64" s="344"/>
    </row>
    <row r="65" spans="63:74" x14ac:dyDescent="0.15">
      <c r="BK65" s="344"/>
      <c r="BL65" s="344"/>
      <c r="BM65" s="344"/>
      <c r="BN65" s="344"/>
      <c r="BO65" s="344"/>
      <c r="BP65" s="344"/>
      <c r="BQ65" s="344"/>
      <c r="BR65" s="344"/>
      <c r="BS65" s="344"/>
      <c r="BT65" s="344"/>
      <c r="BU65" s="344"/>
      <c r="BV65" s="344"/>
    </row>
    <row r="66" spans="63:74" x14ac:dyDescent="0.15">
      <c r="BK66" s="344"/>
      <c r="BL66" s="344"/>
      <c r="BM66" s="344"/>
      <c r="BN66" s="344"/>
      <c r="BO66" s="344"/>
      <c r="BP66" s="344"/>
      <c r="BQ66" s="344"/>
      <c r="BR66" s="344"/>
      <c r="BS66" s="344"/>
      <c r="BT66" s="344"/>
      <c r="BU66" s="344"/>
      <c r="BV66" s="344"/>
    </row>
    <row r="67" spans="63:74" x14ac:dyDescent="0.15">
      <c r="BK67" s="344"/>
      <c r="BL67" s="344"/>
      <c r="BM67" s="344"/>
      <c r="BN67" s="344"/>
      <c r="BO67" s="344"/>
      <c r="BP67" s="344"/>
      <c r="BQ67" s="344"/>
      <c r="BR67" s="344"/>
      <c r="BS67" s="344"/>
      <c r="BT67" s="344"/>
      <c r="BU67" s="344"/>
      <c r="BV67" s="344"/>
    </row>
    <row r="68" spans="63:74" x14ac:dyDescent="0.15">
      <c r="BK68" s="344"/>
      <c r="BL68" s="344"/>
      <c r="BM68" s="344"/>
      <c r="BN68" s="344"/>
      <c r="BO68" s="344"/>
      <c r="BP68" s="344"/>
      <c r="BQ68" s="344"/>
      <c r="BR68" s="344"/>
      <c r="BS68" s="344"/>
      <c r="BT68" s="344"/>
      <c r="BU68" s="344"/>
      <c r="BV68" s="344"/>
    </row>
    <row r="69" spans="63:74" x14ac:dyDescent="0.15">
      <c r="BK69" s="344"/>
      <c r="BL69" s="344"/>
      <c r="BM69" s="344"/>
      <c r="BN69" s="344"/>
      <c r="BO69" s="344"/>
      <c r="BP69" s="344"/>
      <c r="BQ69" s="344"/>
      <c r="BR69" s="344"/>
      <c r="BS69" s="344"/>
      <c r="BT69" s="344"/>
      <c r="BU69" s="344"/>
      <c r="BV69" s="344"/>
    </row>
    <row r="70" spans="63:74" x14ac:dyDescent="0.15">
      <c r="BK70" s="344"/>
      <c r="BL70" s="344"/>
      <c r="BM70" s="344"/>
      <c r="BN70" s="344"/>
      <c r="BO70" s="344"/>
      <c r="BP70" s="344"/>
      <c r="BQ70" s="344"/>
      <c r="BR70" s="344"/>
      <c r="BS70" s="344"/>
      <c r="BT70" s="344"/>
      <c r="BU70" s="344"/>
      <c r="BV70" s="344"/>
    </row>
    <row r="71" spans="63:74" x14ac:dyDescent="0.15">
      <c r="BK71" s="344"/>
      <c r="BL71" s="344"/>
      <c r="BM71" s="344"/>
      <c r="BN71" s="344"/>
      <c r="BO71" s="344"/>
      <c r="BP71" s="344"/>
      <c r="BQ71" s="344"/>
      <c r="BR71" s="344"/>
      <c r="BS71" s="344"/>
      <c r="BT71" s="344"/>
      <c r="BU71" s="344"/>
      <c r="BV71" s="344"/>
    </row>
    <row r="72" spans="63:74" x14ac:dyDescent="0.15">
      <c r="BK72" s="344"/>
      <c r="BL72" s="344"/>
      <c r="BM72" s="344"/>
      <c r="BN72" s="344"/>
      <c r="BO72" s="344"/>
      <c r="BP72" s="344"/>
      <c r="BQ72" s="344"/>
      <c r="BR72" s="344"/>
      <c r="BS72" s="344"/>
      <c r="BT72" s="344"/>
      <c r="BU72" s="344"/>
      <c r="BV72" s="344"/>
    </row>
    <row r="73" spans="63:74" x14ac:dyDescent="0.15">
      <c r="BK73" s="344"/>
      <c r="BL73" s="344"/>
      <c r="BM73" s="344"/>
      <c r="BN73" s="344"/>
      <c r="BO73" s="344"/>
      <c r="BP73" s="344"/>
      <c r="BQ73" s="344"/>
      <c r="BR73" s="344"/>
      <c r="BS73" s="344"/>
      <c r="BT73" s="344"/>
      <c r="BU73" s="344"/>
      <c r="BV73" s="344"/>
    </row>
    <row r="74" spans="63:74" x14ac:dyDescent="0.15">
      <c r="BK74" s="344"/>
      <c r="BL74" s="344"/>
      <c r="BM74" s="344"/>
      <c r="BN74" s="344"/>
      <c r="BO74" s="344"/>
      <c r="BP74" s="344"/>
      <c r="BQ74" s="344"/>
      <c r="BR74" s="344"/>
      <c r="BS74" s="344"/>
      <c r="BT74" s="344"/>
      <c r="BU74" s="344"/>
      <c r="BV74" s="344"/>
    </row>
    <row r="75" spans="63:74" x14ac:dyDescent="0.15">
      <c r="BK75" s="344"/>
      <c r="BL75" s="344"/>
      <c r="BM75" s="344"/>
      <c r="BN75" s="344"/>
      <c r="BO75" s="344"/>
      <c r="BP75" s="344"/>
      <c r="BQ75" s="344"/>
      <c r="BR75" s="344"/>
      <c r="BS75" s="344"/>
      <c r="BT75" s="344"/>
      <c r="BU75" s="344"/>
      <c r="BV75" s="344"/>
    </row>
    <row r="76" spans="63:74" x14ac:dyDescent="0.15">
      <c r="BK76" s="344"/>
      <c r="BL76" s="344"/>
      <c r="BM76" s="344"/>
      <c r="BN76" s="344"/>
      <c r="BO76" s="344"/>
      <c r="BP76" s="344"/>
      <c r="BQ76" s="344"/>
      <c r="BR76" s="344"/>
      <c r="BS76" s="344"/>
      <c r="BT76" s="344"/>
      <c r="BU76" s="344"/>
      <c r="BV76" s="344"/>
    </row>
    <row r="77" spans="63:74" x14ac:dyDescent="0.15">
      <c r="BK77" s="344"/>
      <c r="BL77" s="344"/>
      <c r="BM77" s="344"/>
      <c r="BN77" s="344"/>
      <c r="BO77" s="344"/>
      <c r="BP77" s="344"/>
      <c r="BQ77" s="344"/>
      <c r="BR77" s="344"/>
      <c r="BS77" s="344"/>
      <c r="BT77" s="344"/>
      <c r="BU77" s="344"/>
      <c r="BV77" s="344"/>
    </row>
    <row r="78" spans="63:74" x14ac:dyDescent="0.15">
      <c r="BK78" s="344"/>
      <c r="BL78" s="344"/>
      <c r="BM78" s="344"/>
      <c r="BN78" s="344"/>
      <c r="BO78" s="344"/>
      <c r="BP78" s="344"/>
      <c r="BQ78" s="344"/>
      <c r="BR78" s="344"/>
      <c r="BS78" s="344"/>
      <c r="BT78" s="344"/>
      <c r="BU78" s="344"/>
      <c r="BV78" s="344"/>
    </row>
    <row r="79" spans="63:74" x14ac:dyDescent="0.15">
      <c r="BK79" s="344"/>
      <c r="BL79" s="344"/>
      <c r="BM79" s="344"/>
      <c r="BN79" s="344"/>
      <c r="BO79" s="344"/>
      <c r="BP79" s="344"/>
      <c r="BQ79" s="344"/>
      <c r="BR79" s="344"/>
      <c r="BS79" s="344"/>
      <c r="BT79" s="344"/>
      <c r="BU79" s="344"/>
      <c r="BV79" s="344"/>
    </row>
    <row r="80" spans="63:74" x14ac:dyDescent="0.15">
      <c r="BK80" s="344"/>
      <c r="BL80" s="344"/>
      <c r="BM80" s="344"/>
      <c r="BN80" s="344"/>
      <c r="BO80" s="344"/>
      <c r="BP80" s="344"/>
      <c r="BQ80" s="344"/>
      <c r="BR80" s="344"/>
      <c r="BS80" s="344"/>
      <c r="BT80" s="344"/>
      <c r="BU80" s="344"/>
      <c r="BV80" s="344"/>
    </row>
    <row r="81" spans="63:74" x14ac:dyDescent="0.15">
      <c r="BK81" s="344"/>
      <c r="BL81" s="344"/>
      <c r="BM81" s="344"/>
      <c r="BN81" s="344"/>
      <c r="BO81" s="344"/>
      <c r="BP81" s="344"/>
      <c r="BQ81" s="344"/>
      <c r="BR81" s="344"/>
      <c r="BS81" s="344"/>
      <c r="BT81" s="344"/>
      <c r="BU81" s="344"/>
      <c r="BV81" s="344"/>
    </row>
    <row r="82" spans="63:74" x14ac:dyDescent="0.15">
      <c r="BK82" s="344"/>
      <c r="BL82" s="344"/>
      <c r="BM82" s="344"/>
      <c r="BN82" s="344"/>
      <c r="BO82" s="344"/>
      <c r="BP82" s="344"/>
      <c r="BQ82" s="344"/>
      <c r="BR82" s="344"/>
      <c r="BS82" s="344"/>
      <c r="BT82" s="344"/>
      <c r="BU82" s="344"/>
      <c r="BV82" s="344"/>
    </row>
    <row r="83" spans="63:74" x14ac:dyDescent="0.15">
      <c r="BK83" s="344"/>
      <c r="BL83" s="344"/>
      <c r="BM83" s="344"/>
      <c r="BN83" s="344"/>
      <c r="BO83" s="344"/>
      <c r="BP83" s="344"/>
      <c r="BQ83" s="344"/>
      <c r="BR83" s="344"/>
      <c r="BS83" s="344"/>
      <c r="BT83" s="344"/>
      <c r="BU83" s="344"/>
      <c r="BV83" s="344"/>
    </row>
    <row r="84" spans="63:74" x14ac:dyDescent="0.15">
      <c r="BK84" s="344"/>
      <c r="BL84" s="344"/>
      <c r="BM84" s="344"/>
      <c r="BN84" s="344"/>
      <c r="BO84" s="344"/>
      <c r="BP84" s="344"/>
      <c r="BQ84" s="344"/>
      <c r="BR84" s="344"/>
      <c r="BS84" s="344"/>
      <c r="BT84" s="344"/>
      <c r="BU84" s="344"/>
      <c r="BV84" s="344"/>
    </row>
    <row r="85" spans="63:74" x14ac:dyDescent="0.15">
      <c r="BK85" s="344"/>
      <c r="BL85" s="344"/>
      <c r="BM85" s="344"/>
      <c r="BN85" s="344"/>
      <c r="BO85" s="344"/>
      <c r="BP85" s="344"/>
      <c r="BQ85" s="344"/>
      <c r="BR85" s="344"/>
      <c r="BS85" s="344"/>
      <c r="BT85" s="344"/>
      <c r="BU85" s="344"/>
      <c r="BV85" s="344"/>
    </row>
    <row r="86" spans="63:74" x14ac:dyDescent="0.15">
      <c r="BK86" s="344"/>
      <c r="BL86" s="344"/>
      <c r="BM86" s="344"/>
      <c r="BN86" s="344"/>
      <c r="BO86" s="344"/>
      <c r="BP86" s="344"/>
      <c r="BQ86" s="344"/>
      <c r="BR86" s="344"/>
      <c r="BS86" s="344"/>
      <c r="BT86" s="344"/>
      <c r="BU86" s="344"/>
      <c r="BV86" s="344"/>
    </row>
    <row r="87" spans="63:74" x14ac:dyDescent="0.15">
      <c r="BK87" s="344"/>
      <c r="BL87" s="344"/>
      <c r="BM87" s="344"/>
      <c r="BN87" s="344"/>
      <c r="BO87" s="344"/>
      <c r="BP87" s="344"/>
      <c r="BQ87" s="344"/>
      <c r="BR87" s="344"/>
      <c r="BS87" s="344"/>
      <c r="BT87" s="344"/>
      <c r="BU87" s="344"/>
      <c r="BV87" s="344"/>
    </row>
    <row r="88" spans="63:74" x14ac:dyDescent="0.15">
      <c r="BK88" s="344"/>
      <c r="BL88" s="344"/>
      <c r="BM88" s="344"/>
      <c r="BN88" s="344"/>
      <c r="BO88" s="344"/>
      <c r="BP88" s="344"/>
      <c r="BQ88" s="344"/>
      <c r="BR88" s="344"/>
      <c r="BS88" s="344"/>
      <c r="BT88" s="344"/>
      <c r="BU88" s="344"/>
      <c r="BV88" s="344"/>
    </row>
    <row r="89" spans="63:74" x14ac:dyDescent="0.15">
      <c r="BK89" s="344"/>
      <c r="BL89" s="344"/>
      <c r="BM89" s="344"/>
      <c r="BN89" s="344"/>
      <c r="BO89" s="344"/>
      <c r="BP89" s="344"/>
      <c r="BQ89" s="344"/>
      <c r="BR89" s="344"/>
      <c r="BS89" s="344"/>
      <c r="BT89" s="344"/>
      <c r="BU89" s="344"/>
      <c r="BV89" s="344"/>
    </row>
    <row r="90" spans="63:74" x14ac:dyDescent="0.15">
      <c r="BK90" s="344"/>
      <c r="BL90" s="344"/>
      <c r="BM90" s="344"/>
      <c r="BN90" s="344"/>
      <c r="BO90" s="344"/>
      <c r="BP90" s="344"/>
      <c r="BQ90" s="344"/>
      <c r="BR90" s="344"/>
      <c r="BS90" s="344"/>
      <c r="BT90" s="344"/>
      <c r="BU90" s="344"/>
      <c r="BV90" s="344"/>
    </row>
    <row r="91" spans="63:74" x14ac:dyDescent="0.15">
      <c r="BK91" s="344"/>
      <c r="BL91" s="344"/>
      <c r="BM91" s="344"/>
      <c r="BN91" s="344"/>
      <c r="BO91" s="344"/>
      <c r="BP91" s="344"/>
      <c r="BQ91" s="344"/>
      <c r="BR91" s="344"/>
      <c r="BS91" s="344"/>
      <c r="BT91" s="344"/>
      <c r="BU91" s="344"/>
      <c r="BV91" s="344"/>
    </row>
    <row r="92" spans="63:74" x14ac:dyDescent="0.15">
      <c r="BK92" s="344"/>
      <c r="BL92" s="344"/>
      <c r="BM92" s="344"/>
      <c r="BN92" s="344"/>
      <c r="BO92" s="344"/>
      <c r="BP92" s="344"/>
      <c r="BQ92" s="344"/>
      <c r="BR92" s="344"/>
      <c r="BS92" s="344"/>
      <c r="BT92" s="344"/>
      <c r="BU92" s="344"/>
      <c r="BV92" s="344"/>
    </row>
    <row r="93" spans="63:74" x14ac:dyDescent="0.15">
      <c r="BK93" s="344"/>
      <c r="BL93" s="344"/>
      <c r="BM93" s="344"/>
      <c r="BN93" s="344"/>
      <c r="BO93" s="344"/>
      <c r="BP93" s="344"/>
      <c r="BQ93" s="344"/>
      <c r="BR93" s="344"/>
      <c r="BS93" s="344"/>
      <c r="BT93" s="344"/>
      <c r="BU93" s="344"/>
      <c r="BV93" s="344"/>
    </row>
    <row r="94" spans="63:74" x14ac:dyDescent="0.15">
      <c r="BK94" s="344"/>
      <c r="BL94" s="344"/>
      <c r="BM94" s="344"/>
      <c r="BN94" s="344"/>
      <c r="BO94" s="344"/>
      <c r="BP94" s="344"/>
      <c r="BQ94" s="344"/>
      <c r="BR94" s="344"/>
      <c r="BS94" s="344"/>
      <c r="BT94" s="344"/>
      <c r="BU94" s="344"/>
      <c r="BV94" s="344"/>
    </row>
    <row r="95" spans="63:74" x14ac:dyDescent="0.15">
      <c r="BK95" s="344"/>
      <c r="BL95" s="344"/>
      <c r="BM95" s="344"/>
      <c r="BN95" s="344"/>
      <c r="BO95" s="344"/>
      <c r="BP95" s="344"/>
      <c r="BQ95" s="344"/>
      <c r="BR95" s="344"/>
      <c r="BS95" s="344"/>
      <c r="BT95" s="344"/>
      <c r="BU95" s="344"/>
      <c r="BV95" s="344"/>
    </row>
    <row r="96" spans="63:74" x14ac:dyDescent="0.15">
      <c r="BK96" s="344"/>
      <c r="BL96" s="344"/>
      <c r="BM96" s="344"/>
      <c r="BN96" s="344"/>
      <c r="BO96" s="344"/>
      <c r="BP96" s="344"/>
      <c r="BQ96" s="344"/>
      <c r="BR96" s="344"/>
      <c r="BS96" s="344"/>
      <c r="BT96" s="344"/>
      <c r="BU96" s="344"/>
      <c r="BV96" s="344"/>
    </row>
    <row r="97" spans="63:74" x14ac:dyDescent="0.15">
      <c r="BK97" s="344"/>
      <c r="BL97" s="344"/>
      <c r="BM97" s="344"/>
      <c r="BN97" s="344"/>
      <c r="BO97" s="344"/>
      <c r="BP97" s="344"/>
      <c r="BQ97" s="344"/>
      <c r="BR97" s="344"/>
      <c r="BS97" s="344"/>
      <c r="BT97" s="344"/>
      <c r="BU97" s="344"/>
      <c r="BV97" s="344"/>
    </row>
    <row r="98" spans="63:74" x14ac:dyDescent="0.15">
      <c r="BK98" s="344"/>
      <c r="BL98" s="344"/>
      <c r="BM98" s="344"/>
      <c r="BN98" s="344"/>
      <c r="BO98" s="344"/>
      <c r="BP98" s="344"/>
      <c r="BQ98" s="344"/>
      <c r="BR98" s="344"/>
      <c r="BS98" s="344"/>
      <c r="BT98" s="344"/>
      <c r="BU98" s="344"/>
      <c r="BV98" s="344"/>
    </row>
    <row r="99" spans="63:74" x14ac:dyDescent="0.15">
      <c r="BK99" s="344"/>
      <c r="BL99" s="344"/>
      <c r="BM99" s="344"/>
      <c r="BN99" s="344"/>
      <c r="BO99" s="344"/>
      <c r="BP99" s="344"/>
      <c r="BQ99" s="344"/>
      <c r="BR99" s="344"/>
      <c r="BS99" s="344"/>
      <c r="BT99" s="344"/>
      <c r="BU99" s="344"/>
      <c r="BV99" s="344"/>
    </row>
    <row r="100" spans="63:74" x14ac:dyDescent="0.15">
      <c r="BK100" s="344"/>
      <c r="BL100" s="344"/>
      <c r="BM100" s="344"/>
      <c r="BN100" s="344"/>
      <c r="BO100" s="344"/>
      <c r="BP100" s="344"/>
      <c r="BQ100" s="344"/>
      <c r="BR100" s="344"/>
      <c r="BS100" s="344"/>
      <c r="BT100" s="344"/>
      <c r="BU100" s="344"/>
      <c r="BV100" s="344"/>
    </row>
    <row r="101" spans="63:74" x14ac:dyDescent="0.15">
      <c r="BK101" s="344"/>
      <c r="BL101" s="344"/>
      <c r="BM101" s="344"/>
      <c r="BN101" s="344"/>
      <c r="BO101" s="344"/>
      <c r="BP101" s="344"/>
      <c r="BQ101" s="344"/>
      <c r="BR101" s="344"/>
      <c r="BS101" s="344"/>
      <c r="BT101" s="344"/>
      <c r="BU101" s="344"/>
      <c r="BV101" s="344"/>
    </row>
    <row r="102" spans="63:74" x14ac:dyDescent="0.15">
      <c r="BK102" s="344"/>
      <c r="BL102" s="344"/>
      <c r="BM102" s="344"/>
      <c r="BN102" s="344"/>
      <c r="BO102" s="344"/>
      <c r="BP102" s="344"/>
      <c r="BQ102" s="344"/>
      <c r="BR102" s="344"/>
      <c r="BS102" s="344"/>
      <c r="BT102" s="344"/>
      <c r="BU102" s="344"/>
      <c r="BV102" s="344"/>
    </row>
    <row r="103" spans="63:74" x14ac:dyDescent="0.15">
      <c r="BK103" s="344"/>
      <c r="BL103" s="344"/>
      <c r="BM103" s="344"/>
      <c r="BN103" s="344"/>
      <c r="BO103" s="344"/>
      <c r="BP103" s="344"/>
      <c r="BQ103" s="344"/>
      <c r="BR103" s="344"/>
      <c r="BS103" s="344"/>
      <c r="BT103" s="344"/>
      <c r="BU103" s="344"/>
      <c r="BV103" s="344"/>
    </row>
    <row r="104" spans="63:74" x14ac:dyDescent="0.15">
      <c r="BK104" s="344"/>
      <c r="BL104" s="344"/>
      <c r="BM104" s="344"/>
      <c r="BN104" s="344"/>
      <c r="BO104" s="344"/>
      <c r="BP104" s="344"/>
      <c r="BQ104" s="344"/>
      <c r="BR104" s="344"/>
      <c r="BS104" s="344"/>
      <c r="BT104" s="344"/>
      <c r="BU104" s="344"/>
      <c r="BV104" s="344"/>
    </row>
    <row r="105" spans="63:74" x14ac:dyDescent="0.15">
      <c r="BK105" s="344"/>
      <c r="BL105" s="344"/>
      <c r="BM105" s="344"/>
      <c r="BN105" s="344"/>
      <c r="BO105" s="344"/>
      <c r="BP105" s="344"/>
      <c r="BQ105" s="344"/>
      <c r="BR105" s="344"/>
      <c r="BS105" s="344"/>
      <c r="BT105" s="344"/>
      <c r="BU105" s="344"/>
      <c r="BV105" s="344"/>
    </row>
    <row r="106" spans="63:74" x14ac:dyDescent="0.15">
      <c r="BK106" s="344"/>
      <c r="BL106" s="344"/>
      <c r="BM106" s="344"/>
      <c r="BN106" s="344"/>
      <c r="BO106" s="344"/>
      <c r="BP106" s="344"/>
      <c r="BQ106" s="344"/>
      <c r="BR106" s="344"/>
      <c r="BS106" s="344"/>
      <c r="BT106" s="344"/>
      <c r="BU106" s="344"/>
      <c r="BV106" s="344"/>
    </row>
    <row r="107" spans="63:74" x14ac:dyDescent="0.15">
      <c r="BK107" s="344"/>
      <c r="BL107" s="344"/>
      <c r="BM107" s="344"/>
      <c r="BN107" s="344"/>
      <c r="BO107" s="344"/>
      <c r="BP107" s="344"/>
      <c r="BQ107" s="344"/>
      <c r="BR107" s="344"/>
      <c r="BS107" s="344"/>
      <c r="BT107" s="344"/>
      <c r="BU107" s="344"/>
      <c r="BV107" s="344"/>
    </row>
    <row r="108" spans="63:74" x14ac:dyDescent="0.15">
      <c r="BK108" s="344"/>
      <c r="BL108" s="344"/>
      <c r="BM108" s="344"/>
      <c r="BN108" s="344"/>
      <c r="BO108" s="344"/>
      <c r="BP108" s="344"/>
      <c r="BQ108" s="344"/>
      <c r="BR108" s="344"/>
      <c r="BS108" s="344"/>
      <c r="BT108" s="344"/>
      <c r="BU108" s="344"/>
      <c r="BV108" s="344"/>
    </row>
    <row r="109" spans="63:74" x14ac:dyDescent="0.15">
      <c r="BK109" s="344"/>
      <c r="BL109" s="344"/>
      <c r="BM109" s="344"/>
      <c r="BN109" s="344"/>
      <c r="BO109" s="344"/>
      <c r="BP109" s="344"/>
      <c r="BQ109" s="344"/>
      <c r="BR109" s="344"/>
      <c r="BS109" s="344"/>
      <c r="BT109" s="344"/>
      <c r="BU109" s="344"/>
      <c r="BV109" s="344"/>
    </row>
    <row r="110" spans="63:74" x14ac:dyDescent="0.15">
      <c r="BK110" s="344"/>
      <c r="BL110" s="344"/>
      <c r="BM110" s="344"/>
      <c r="BN110" s="344"/>
      <c r="BO110" s="344"/>
      <c r="BP110" s="344"/>
      <c r="BQ110" s="344"/>
      <c r="BR110" s="344"/>
      <c r="BS110" s="344"/>
      <c r="BT110" s="344"/>
      <c r="BU110" s="344"/>
      <c r="BV110" s="344"/>
    </row>
    <row r="111" spans="63:74" x14ac:dyDescent="0.15">
      <c r="BK111" s="344"/>
      <c r="BL111" s="344"/>
      <c r="BM111" s="344"/>
      <c r="BN111" s="344"/>
      <c r="BO111" s="344"/>
      <c r="BP111" s="344"/>
      <c r="BQ111" s="344"/>
      <c r="BR111" s="344"/>
      <c r="BS111" s="344"/>
      <c r="BT111" s="344"/>
      <c r="BU111" s="344"/>
      <c r="BV111" s="344"/>
    </row>
    <row r="112" spans="63:74" x14ac:dyDescent="0.15">
      <c r="BK112" s="344"/>
      <c r="BL112" s="344"/>
      <c r="BM112" s="344"/>
      <c r="BN112" s="344"/>
      <c r="BO112" s="344"/>
      <c r="BP112" s="344"/>
      <c r="BQ112" s="344"/>
      <c r="BR112" s="344"/>
      <c r="BS112" s="344"/>
      <c r="BT112" s="344"/>
      <c r="BU112" s="344"/>
      <c r="BV112" s="344"/>
    </row>
    <row r="113" spans="63:74" x14ac:dyDescent="0.15">
      <c r="BK113" s="344"/>
      <c r="BL113" s="344"/>
      <c r="BM113" s="344"/>
      <c r="BN113" s="344"/>
      <c r="BO113" s="344"/>
      <c r="BP113" s="344"/>
      <c r="BQ113" s="344"/>
      <c r="BR113" s="344"/>
      <c r="BS113" s="344"/>
      <c r="BT113" s="344"/>
      <c r="BU113" s="344"/>
      <c r="BV113" s="344"/>
    </row>
    <row r="114" spans="63:74" x14ac:dyDescent="0.15">
      <c r="BK114" s="344"/>
      <c r="BL114" s="344"/>
      <c r="BM114" s="344"/>
      <c r="BN114" s="344"/>
      <c r="BO114" s="344"/>
      <c r="BP114" s="344"/>
      <c r="BQ114" s="344"/>
      <c r="BR114" s="344"/>
      <c r="BS114" s="344"/>
      <c r="BT114" s="344"/>
      <c r="BU114" s="344"/>
      <c r="BV114" s="344"/>
    </row>
    <row r="115" spans="63:74" x14ac:dyDescent="0.15">
      <c r="BK115" s="344"/>
      <c r="BL115" s="344"/>
      <c r="BM115" s="344"/>
      <c r="BN115" s="344"/>
      <c r="BO115" s="344"/>
      <c r="BP115" s="344"/>
      <c r="BQ115" s="344"/>
      <c r="BR115" s="344"/>
      <c r="BS115" s="344"/>
      <c r="BT115" s="344"/>
      <c r="BU115" s="344"/>
      <c r="BV115" s="344"/>
    </row>
    <row r="116" spans="63:74" x14ac:dyDescent="0.15">
      <c r="BK116" s="344"/>
      <c r="BL116" s="344"/>
      <c r="BM116" s="344"/>
      <c r="BN116" s="344"/>
      <c r="BO116" s="344"/>
      <c r="BP116" s="344"/>
      <c r="BQ116" s="344"/>
      <c r="BR116" s="344"/>
      <c r="BS116" s="344"/>
      <c r="BT116" s="344"/>
      <c r="BU116" s="344"/>
      <c r="BV116" s="344"/>
    </row>
    <row r="117" spans="63:74" x14ac:dyDescent="0.15">
      <c r="BK117" s="344"/>
      <c r="BL117" s="344"/>
      <c r="BM117" s="344"/>
      <c r="BN117" s="344"/>
      <c r="BO117" s="344"/>
      <c r="BP117" s="344"/>
      <c r="BQ117" s="344"/>
      <c r="BR117" s="344"/>
      <c r="BS117" s="344"/>
      <c r="BT117" s="344"/>
      <c r="BU117" s="344"/>
      <c r="BV117" s="344"/>
    </row>
    <row r="118" spans="63:74" x14ac:dyDescent="0.15">
      <c r="BK118" s="344"/>
      <c r="BL118" s="344"/>
      <c r="BM118" s="344"/>
      <c r="BN118" s="344"/>
      <c r="BO118" s="344"/>
      <c r="BP118" s="344"/>
      <c r="BQ118" s="344"/>
      <c r="BR118" s="344"/>
      <c r="BS118" s="344"/>
      <c r="BT118" s="344"/>
      <c r="BU118" s="344"/>
      <c r="BV118" s="344"/>
    </row>
    <row r="119" spans="63:74" x14ac:dyDescent="0.15">
      <c r="BK119" s="344"/>
      <c r="BL119" s="344"/>
      <c r="BM119" s="344"/>
      <c r="BN119" s="344"/>
      <c r="BO119" s="344"/>
      <c r="BP119" s="344"/>
      <c r="BQ119" s="344"/>
      <c r="BR119" s="344"/>
      <c r="BS119" s="344"/>
      <c r="BT119" s="344"/>
      <c r="BU119" s="344"/>
      <c r="BV119" s="344"/>
    </row>
    <row r="120" spans="63:74" x14ac:dyDescent="0.15">
      <c r="BK120" s="344"/>
      <c r="BL120" s="344"/>
      <c r="BM120" s="344"/>
      <c r="BN120" s="344"/>
      <c r="BO120" s="344"/>
      <c r="BP120" s="344"/>
      <c r="BQ120" s="344"/>
      <c r="BR120" s="344"/>
      <c r="BS120" s="344"/>
      <c r="BT120" s="344"/>
      <c r="BU120" s="344"/>
      <c r="BV120" s="344"/>
    </row>
    <row r="121" spans="63:74" x14ac:dyDescent="0.15">
      <c r="BK121" s="344"/>
      <c r="BL121" s="344"/>
      <c r="BM121" s="344"/>
      <c r="BN121" s="344"/>
      <c r="BO121" s="344"/>
      <c r="BP121" s="344"/>
      <c r="BQ121" s="344"/>
      <c r="BR121" s="344"/>
      <c r="BS121" s="344"/>
      <c r="BT121" s="344"/>
      <c r="BU121" s="344"/>
      <c r="BV121" s="344"/>
    </row>
    <row r="122" spans="63:74" x14ac:dyDescent="0.15">
      <c r="BK122" s="344"/>
      <c r="BL122" s="344"/>
      <c r="BM122" s="344"/>
      <c r="BN122" s="344"/>
      <c r="BO122" s="344"/>
      <c r="BP122" s="344"/>
      <c r="BQ122" s="344"/>
      <c r="BR122" s="344"/>
      <c r="BS122" s="344"/>
      <c r="BT122" s="344"/>
      <c r="BU122" s="344"/>
      <c r="BV122" s="344"/>
    </row>
    <row r="123" spans="63:74" x14ac:dyDescent="0.15">
      <c r="BK123" s="344"/>
      <c r="BL123" s="344"/>
      <c r="BM123" s="344"/>
      <c r="BN123" s="344"/>
      <c r="BO123" s="344"/>
      <c r="BP123" s="344"/>
      <c r="BQ123" s="344"/>
      <c r="BR123" s="344"/>
      <c r="BS123" s="344"/>
      <c r="BT123" s="344"/>
      <c r="BU123" s="344"/>
      <c r="BV123" s="344"/>
    </row>
    <row r="124" spans="63:74" x14ac:dyDescent="0.15">
      <c r="BK124" s="344"/>
      <c r="BL124" s="344"/>
      <c r="BM124" s="344"/>
      <c r="BN124" s="344"/>
      <c r="BO124" s="344"/>
      <c r="BP124" s="344"/>
      <c r="BQ124" s="344"/>
      <c r="BR124" s="344"/>
      <c r="BS124" s="344"/>
      <c r="BT124" s="344"/>
      <c r="BU124" s="344"/>
      <c r="BV124" s="344"/>
    </row>
    <row r="125" spans="63:74" x14ac:dyDescent="0.15">
      <c r="BK125" s="344"/>
      <c r="BL125" s="344"/>
      <c r="BM125" s="344"/>
      <c r="BN125" s="344"/>
      <c r="BO125" s="344"/>
      <c r="BP125" s="344"/>
      <c r="BQ125" s="344"/>
      <c r="BR125" s="344"/>
      <c r="BS125" s="344"/>
      <c r="BT125" s="344"/>
      <c r="BU125" s="344"/>
      <c r="BV125" s="344"/>
    </row>
    <row r="126" spans="63:74" x14ac:dyDescent="0.15">
      <c r="BK126" s="344"/>
      <c r="BL126" s="344"/>
      <c r="BM126" s="344"/>
      <c r="BN126" s="344"/>
      <c r="BO126" s="344"/>
      <c r="BP126" s="344"/>
      <c r="BQ126" s="344"/>
      <c r="BR126" s="344"/>
      <c r="BS126" s="344"/>
      <c r="BT126" s="344"/>
      <c r="BU126" s="344"/>
      <c r="BV126" s="344"/>
    </row>
    <row r="127" spans="63:74" x14ac:dyDescent="0.15">
      <c r="BK127" s="344"/>
      <c r="BL127" s="344"/>
      <c r="BM127" s="344"/>
      <c r="BN127" s="344"/>
      <c r="BO127" s="344"/>
      <c r="BP127" s="344"/>
      <c r="BQ127" s="344"/>
      <c r="BR127" s="344"/>
      <c r="BS127" s="344"/>
      <c r="BT127" s="344"/>
      <c r="BU127" s="344"/>
      <c r="BV127" s="344"/>
    </row>
    <row r="128" spans="63:74" x14ac:dyDescent="0.15">
      <c r="BK128" s="344"/>
      <c r="BL128" s="344"/>
      <c r="BM128" s="344"/>
      <c r="BN128" s="344"/>
      <c r="BO128" s="344"/>
      <c r="BP128" s="344"/>
      <c r="BQ128" s="344"/>
      <c r="BR128" s="344"/>
      <c r="BS128" s="344"/>
      <c r="BT128" s="344"/>
      <c r="BU128" s="344"/>
      <c r="BV128" s="344"/>
    </row>
    <row r="129" spans="63:74" x14ac:dyDescent="0.15">
      <c r="BK129" s="344"/>
      <c r="BL129" s="344"/>
      <c r="BM129" s="344"/>
      <c r="BN129" s="344"/>
      <c r="BO129" s="344"/>
      <c r="BP129" s="344"/>
      <c r="BQ129" s="344"/>
      <c r="BR129" s="344"/>
      <c r="BS129" s="344"/>
      <c r="BT129" s="344"/>
      <c r="BU129" s="344"/>
      <c r="BV129" s="344"/>
    </row>
    <row r="130" spans="63:74" x14ac:dyDescent="0.15">
      <c r="BK130" s="344"/>
      <c r="BL130" s="344"/>
      <c r="BM130" s="344"/>
      <c r="BN130" s="344"/>
      <c r="BO130" s="344"/>
      <c r="BP130" s="344"/>
      <c r="BQ130" s="344"/>
      <c r="BR130" s="344"/>
      <c r="BS130" s="344"/>
      <c r="BT130" s="344"/>
      <c r="BU130" s="344"/>
      <c r="BV130" s="344"/>
    </row>
    <row r="131" spans="63:74" x14ac:dyDescent="0.15">
      <c r="BK131" s="344"/>
      <c r="BL131" s="344"/>
      <c r="BM131" s="344"/>
      <c r="BN131" s="344"/>
      <c r="BO131" s="344"/>
      <c r="BP131" s="344"/>
      <c r="BQ131" s="344"/>
      <c r="BR131" s="344"/>
      <c r="BS131" s="344"/>
      <c r="BT131" s="344"/>
      <c r="BU131" s="344"/>
      <c r="BV131" s="344"/>
    </row>
    <row r="132" spans="63:74" x14ac:dyDescent="0.15">
      <c r="BK132" s="344"/>
      <c r="BL132" s="344"/>
      <c r="BM132" s="344"/>
      <c r="BN132" s="344"/>
      <c r="BO132" s="344"/>
      <c r="BP132" s="344"/>
      <c r="BQ132" s="344"/>
      <c r="BR132" s="344"/>
      <c r="BS132" s="344"/>
      <c r="BT132" s="344"/>
      <c r="BU132" s="344"/>
      <c r="BV132" s="344"/>
    </row>
    <row r="133" spans="63:74" x14ac:dyDescent="0.15">
      <c r="BK133" s="344"/>
      <c r="BL133" s="344"/>
      <c r="BM133" s="344"/>
      <c r="BN133" s="344"/>
      <c r="BO133" s="344"/>
      <c r="BP133" s="344"/>
      <c r="BQ133" s="344"/>
      <c r="BR133" s="344"/>
      <c r="BS133" s="344"/>
      <c r="BT133" s="344"/>
      <c r="BU133" s="344"/>
      <c r="BV133" s="344"/>
    </row>
    <row r="134" spans="63:74" x14ac:dyDescent="0.15">
      <c r="BK134" s="344"/>
      <c r="BL134" s="344"/>
      <c r="BM134" s="344"/>
      <c r="BN134" s="344"/>
      <c r="BO134" s="344"/>
      <c r="BP134" s="344"/>
      <c r="BQ134" s="344"/>
      <c r="BR134" s="344"/>
      <c r="BS134" s="344"/>
      <c r="BT134" s="344"/>
      <c r="BU134" s="344"/>
      <c r="BV134" s="344"/>
    </row>
    <row r="135" spans="63:74" x14ac:dyDescent="0.15">
      <c r="BK135" s="344"/>
      <c r="BL135" s="344"/>
      <c r="BM135" s="344"/>
      <c r="BN135" s="344"/>
      <c r="BO135" s="344"/>
      <c r="BP135" s="344"/>
      <c r="BQ135" s="344"/>
      <c r="BR135" s="344"/>
      <c r="BS135" s="344"/>
      <c r="BT135" s="344"/>
      <c r="BU135" s="344"/>
      <c r="BV135" s="344"/>
    </row>
    <row r="136" spans="63:74" x14ac:dyDescent="0.15">
      <c r="BK136" s="344"/>
      <c r="BL136" s="344"/>
      <c r="BM136" s="344"/>
      <c r="BN136" s="344"/>
      <c r="BO136" s="344"/>
      <c r="BP136" s="344"/>
      <c r="BQ136" s="344"/>
      <c r="BR136" s="344"/>
      <c r="BS136" s="344"/>
      <c r="BT136" s="344"/>
      <c r="BU136" s="344"/>
      <c r="BV136" s="344"/>
    </row>
    <row r="137" spans="63:74" x14ac:dyDescent="0.15">
      <c r="BK137" s="344"/>
      <c r="BL137" s="344"/>
      <c r="BM137" s="344"/>
      <c r="BN137" s="344"/>
      <c r="BO137" s="344"/>
      <c r="BP137" s="344"/>
      <c r="BQ137" s="344"/>
      <c r="BR137" s="344"/>
      <c r="BS137" s="344"/>
      <c r="BT137" s="344"/>
      <c r="BU137" s="344"/>
      <c r="BV137" s="344"/>
    </row>
    <row r="138" spans="63:74" x14ac:dyDescent="0.15">
      <c r="BK138" s="344"/>
      <c r="BL138" s="344"/>
      <c r="BM138" s="344"/>
      <c r="BN138" s="344"/>
      <c r="BO138" s="344"/>
      <c r="BP138" s="344"/>
      <c r="BQ138" s="344"/>
      <c r="BR138" s="344"/>
      <c r="BS138" s="344"/>
      <c r="BT138" s="344"/>
      <c r="BU138" s="344"/>
      <c r="BV138" s="344"/>
    </row>
    <row r="139" spans="63:74" x14ac:dyDescent="0.15">
      <c r="BK139" s="344"/>
      <c r="BL139" s="344"/>
      <c r="BM139" s="344"/>
      <c r="BN139" s="344"/>
      <c r="BO139" s="344"/>
      <c r="BP139" s="344"/>
      <c r="BQ139" s="344"/>
      <c r="BR139" s="344"/>
      <c r="BS139" s="344"/>
      <c r="BT139" s="344"/>
      <c r="BU139" s="344"/>
      <c r="BV139" s="344"/>
    </row>
    <row r="140" spans="63:74" x14ac:dyDescent="0.15">
      <c r="BK140" s="344"/>
      <c r="BL140" s="344"/>
      <c r="BM140" s="344"/>
      <c r="BN140" s="344"/>
      <c r="BO140" s="344"/>
      <c r="BP140" s="344"/>
      <c r="BQ140" s="344"/>
      <c r="BR140" s="344"/>
      <c r="BS140" s="344"/>
      <c r="BT140" s="344"/>
      <c r="BU140" s="344"/>
      <c r="BV140" s="344"/>
    </row>
    <row r="141" spans="63:74" x14ac:dyDescent="0.15">
      <c r="BK141" s="344"/>
      <c r="BL141" s="344"/>
      <c r="BM141" s="344"/>
      <c r="BN141" s="344"/>
      <c r="BO141" s="344"/>
      <c r="BP141" s="344"/>
      <c r="BQ141" s="344"/>
      <c r="BR141" s="344"/>
      <c r="BS141" s="344"/>
      <c r="BT141" s="344"/>
      <c r="BU141" s="344"/>
      <c r="BV141" s="344"/>
    </row>
    <row r="142" spans="63:74" x14ac:dyDescent="0.15">
      <c r="BK142" s="344"/>
      <c r="BL142" s="344"/>
      <c r="BM142" s="344"/>
      <c r="BN142" s="344"/>
      <c r="BO142" s="344"/>
      <c r="BP142" s="344"/>
      <c r="BQ142" s="344"/>
      <c r="BR142" s="344"/>
      <c r="BS142" s="344"/>
      <c r="BT142" s="344"/>
      <c r="BU142" s="344"/>
      <c r="BV142" s="344"/>
    </row>
    <row r="143" spans="63:74" x14ac:dyDescent="0.15">
      <c r="BK143" s="344"/>
      <c r="BL143" s="344"/>
      <c r="BM143" s="344"/>
      <c r="BN143" s="344"/>
      <c r="BO143" s="344"/>
      <c r="BP143" s="344"/>
      <c r="BQ143" s="344"/>
      <c r="BR143" s="344"/>
      <c r="BS143" s="344"/>
      <c r="BT143" s="344"/>
      <c r="BU143" s="344"/>
      <c r="BV143" s="344"/>
    </row>
  </sheetData>
  <mergeCells count="16">
    <mergeCell ref="AM3:AX3"/>
    <mergeCell ref="AY3:BJ3"/>
    <mergeCell ref="BK3:BV3"/>
    <mergeCell ref="B1:AL1"/>
    <mergeCell ref="C3:N3"/>
    <mergeCell ref="O3:Z3"/>
    <mergeCell ref="AA3:AL3"/>
    <mergeCell ref="B56:Q56"/>
    <mergeCell ref="B57:Q57"/>
    <mergeCell ref="A1:A2"/>
    <mergeCell ref="B50:Q50"/>
    <mergeCell ref="B51:Q51"/>
    <mergeCell ref="B52:Q52"/>
    <mergeCell ref="B53:Q53"/>
    <mergeCell ref="B54:Q54"/>
    <mergeCell ref="B55:Q55"/>
  </mergeCells>
  <phoneticPr fontId="2"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V5" transitionEvaluation="1" transitionEntry="1" codeName="Sheet3">
    <pageSetUpPr fitToPage="1"/>
  </sheetPr>
  <dimension ref="A1:BV144"/>
  <sheetViews>
    <sheetView showGridLines="0" workbookViewId="0">
      <pane xSplit="2" ySplit="4" topLeftCell="AV5" activePane="bottomRight" state="frozen"/>
      <selection pane="topRight" activeCell="C1" sqref="C1"/>
      <selection pane="bottomLeft" activeCell="A5" sqref="A5"/>
      <selection pane="bottomRight" activeCell="AX7" sqref="AX7"/>
    </sheetView>
  </sheetViews>
  <sheetFormatPr defaultColWidth="9.5703125" defaultRowHeight="11.25" x14ac:dyDescent="0.2"/>
  <cols>
    <col min="1" max="1" width="10.5703125" style="12" bestFit="1" customWidth="1"/>
    <col min="2" max="2" width="28" style="12" customWidth="1"/>
    <col min="3" max="12" width="6.5703125" style="12" customWidth="1"/>
    <col min="13" max="13" width="7.42578125" style="12" customWidth="1"/>
    <col min="14" max="50" width="6.5703125" style="12" customWidth="1"/>
    <col min="51" max="57" width="6.5703125" style="337" customWidth="1"/>
    <col min="58" max="58" width="6.5703125" style="666" customWidth="1"/>
    <col min="59" max="62" width="6.5703125" style="337" customWidth="1"/>
    <col min="63" max="74" width="6.5703125" style="12" customWidth="1"/>
    <col min="75" max="16384" width="9.5703125" style="12"/>
  </cols>
  <sheetData>
    <row r="1" spans="1:74" s="11" customFormat="1" ht="12.75" x14ac:dyDescent="0.2">
      <c r="A1" s="765" t="s">
        <v>1023</v>
      </c>
      <c r="B1" s="769" t="s">
        <v>251</v>
      </c>
      <c r="C1" s="756"/>
      <c r="D1" s="756"/>
      <c r="E1" s="756"/>
      <c r="F1" s="756"/>
      <c r="G1" s="756"/>
      <c r="H1" s="756"/>
      <c r="I1" s="756"/>
      <c r="J1" s="756"/>
      <c r="K1" s="756"/>
      <c r="L1" s="756"/>
      <c r="M1" s="756"/>
      <c r="N1" s="756"/>
      <c r="O1" s="756"/>
      <c r="P1" s="756"/>
      <c r="Q1" s="756"/>
      <c r="R1" s="756"/>
      <c r="S1" s="756"/>
      <c r="T1" s="756"/>
      <c r="U1" s="756"/>
      <c r="V1" s="756"/>
      <c r="W1" s="756"/>
      <c r="X1" s="756"/>
      <c r="Y1" s="756"/>
      <c r="Z1" s="756"/>
      <c r="AA1" s="756"/>
      <c r="AB1" s="756"/>
      <c r="AC1" s="756"/>
      <c r="AD1" s="756"/>
      <c r="AE1" s="756"/>
      <c r="AF1" s="756"/>
      <c r="AG1" s="756"/>
      <c r="AH1" s="756"/>
      <c r="AI1" s="756"/>
      <c r="AJ1" s="756"/>
      <c r="AK1" s="756"/>
      <c r="AL1" s="756"/>
      <c r="AY1" s="496"/>
      <c r="AZ1" s="496"/>
      <c r="BA1" s="496"/>
      <c r="BB1" s="496"/>
      <c r="BC1" s="496"/>
      <c r="BD1" s="496"/>
      <c r="BE1" s="496"/>
      <c r="BF1" s="660"/>
      <c r="BG1" s="496"/>
      <c r="BH1" s="496"/>
      <c r="BI1" s="496"/>
      <c r="BJ1" s="496"/>
    </row>
    <row r="2" spans="1:74" s="13" customFormat="1" ht="12.75" x14ac:dyDescent="0.2">
      <c r="A2" s="766"/>
      <c r="B2" s="542" t="str">
        <f>"U.S. Energy Information Administration  |  Short-Term Energy Outlook  - "&amp;Dates!D1</f>
        <v>U.S. Energy Information Administration  |  Short-Term Energy Outlook  - February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262"/>
      <c r="AY2" s="415"/>
      <c r="AZ2" s="415"/>
      <c r="BA2" s="415"/>
      <c r="BB2" s="415"/>
      <c r="BC2" s="415"/>
      <c r="BD2" s="415"/>
      <c r="BE2" s="415"/>
      <c r="BF2" s="661"/>
      <c r="BG2" s="415"/>
      <c r="BH2" s="415"/>
      <c r="BI2" s="415"/>
      <c r="BJ2" s="415"/>
    </row>
    <row r="3" spans="1:74" ht="12.75" x14ac:dyDescent="0.2">
      <c r="A3" s="14"/>
      <c r="B3" s="15"/>
      <c r="C3" s="770">
        <f>Dates!D3</f>
        <v>2012</v>
      </c>
      <c r="D3" s="761"/>
      <c r="E3" s="761"/>
      <c r="F3" s="761"/>
      <c r="G3" s="761"/>
      <c r="H3" s="761"/>
      <c r="I3" s="761"/>
      <c r="J3" s="761"/>
      <c r="K3" s="761"/>
      <c r="L3" s="761"/>
      <c r="M3" s="761"/>
      <c r="N3" s="762"/>
      <c r="O3" s="770">
        <f>C3+1</f>
        <v>2013</v>
      </c>
      <c r="P3" s="771"/>
      <c r="Q3" s="771"/>
      <c r="R3" s="771"/>
      <c r="S3" s="771"/>
      <c r="T3" s="771"/>
      <c r="U3" s="771"/>
      <c r="V3" s="771"/>
      <c r="W3" s="771"/>
      <c r="X3" s="761"/>
      <c r="Y3" s="761"/>
      <c r="Z3" s="762"/>
      <c r="AA3" s="760">
        <f>O3+1</f>
        <v>2014</v>
      </c>
      <c r="AB3" s="761"/>
      <c r="AC3" s="761"/>
      <c r="AD3" s="761"/>
      <c r="AE3" s="761"/>
      <c r="AF3" s="761"/>
      <c r="AG3" s="761"/>
      <c r="AH3" s="761"/>
      <c r="AI3" s="761"/>
      <c r="AJ3" s="761"/>
      <c r="AK3" s="761"/>
      <c r="AL3" s="762"/>
      <c r="AM3" s="760">
        <f>AA3+1</f>
        <v>2015</v>
      </c>
      <c r="AN3" s="761"/>
      <c r="AO3" s="761"/>
      <c r="AP3" s="761"/>
      <c r="AQ3" s="761"/>
      <c r="AR3" s="761"/>
      <c r="AS3" s="761"/>
      <c r="AT3" s="761"/>
      <c r="AU3" s="761"/>
      <c r="AV3" s="761"/>
      <c r="AW3" s="761"/>
      <c r="AX3" s="762"/>
      <c r="AY3" s="760">
        <f>AM3+1</f>
        <v>2016</v>
      </c>
      <c r="AZ3" s="767"/>
      <c r="BA3" s="767"/>
      <c r="BB3" s="767"/>
      <c r="BC3" s="767"/>
      <c r="BD3" s="767"/>
      <c r="BE3" s="767"/>
      <c r="BF3" s="767"/>
      <c r="BG3" s="767"/>
      <c r="BH3" s="767"/>
      <c r="BI3" s="767"/>
      <c r="BJ3" s="768"/>
      <c r="BK3" s="760">
        <f>AY3+1</f>
        <v>2017</v>
      </c>
      <c r="BL3" s="761"/>
      <c r="BM3" s="761"/>
      <c r="BN3" s="761"/>
      <c r="BO3" s="761"/>
      <c r="BP3" s="761"/>
      <c r="BQ3" s="761"/>
      <c r="BR3" s="761"/>
      <c r="BS3" s="761"/>
      <c r="BT3" s="761"/>
      <c r="BU3" s="761"/>
      <c r="BV3" s="762"/>
    </row>
    <row r="4" spans="1:74"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A5" s="19"/>
      <c r="B5" s="20" t="s">
        <v>1016</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0"/>
      <c r="AZ5" s="430"/>
      <c r="BA5" s="430"/>
      <c r="BB5" s="430"/>
      <c r="BC5" s="430"/>
      <c r="BD5" s="430"/>
      <c r="BE5" s="430"/>
      <c r="BF5" s="662"/>
      <c r="BG5" s="430"/>
      <c r="BH5" s="430"/>
      <c r="BI5" s="430"/>
      <c r="BJ5" s="430"/>
      <c r="BK5" s="430"/>
      <c r="BL5" s="430"/>
      <c r="BM5" s="430"/>
      <c r="BN5" s="430"/>
      <c r="BO5" s="430"/>
      <c r="BP5" s="430"/>
      <c r="BQ5" s="430"/>
      <c r="BR5" s="430"/>
      <c r="BS5" s="430"/>
      <c r="BT5" s="430"/>
      <c r="BU5" s="430"/>
      <c r="BV5" s="430"/>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0"/>
      <c r="AZ6" s="430"/>
      <c r="BA6" s="430"/>
      <c r="BB6" s="430"/>
      <c r="BC6" s="430"/>
      <c r="BD6" s="430"/>
      <c r="BE6" s="430"/>
      <c r="BF6" s="662"/>
      <c r="BG6" s="430"/>
      <c r="BH6" s="430"/>
      <c r="BI6" s="430"/>
      <c r="BJ6" s="430"/>
      <c r="BK6" s="430"/>
      <c r="BL6" s="430"/>
      <c r="BM6" s="430" t="s">
        <v>1267</v>
      </c>
      <c r="BN6" s="430"/>
      <c r="BO6" s="430"/>
      <c r="BP6" s="430"/>
      <c r="BQ6" s="430"/>
      <c r="BR6" s="430"/>
      <c r="BS6" s="430"/>
      <c r="BT6" s="430"/>
      <c r="BU6" s="430"/>
      <c r="BV6" s="430"/>
    </row>
    <row r="7" spans="1:74" ht="11.1" customHeight="1" x14ac:dyDescent="0.2">
      <c r="A7" s="19"/>
      <c r="B7" s="22" t="s">
        <v>116</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0"/>
      <c r="AZ7" s="430"/>
      <c r="BA7" s="430"/>
      <c r="BB7" s="430"/>
      <c r="BC7" s="430"/>
      <c r="BD7" s="430"/>
      <c r="BE7" s="430"/>
      <c r="BF7" s="662"/>
      <c r="BG7" s="430"/>
      <c r="BH7" s="430"/>
      <c r="BI7" s="430"/>
      <c r="BJ7" s="430"/>
      <c r="BK7" s="430"/>
      <c r="BL7" s="430"/>
      <c r="BM7" s="430"/>
      <c r="BN7" s="430"/>
      <c r="BO7" s="430"/>
      <c r="BP7" s="430"/>
      <c r="BQ7" s="430"/>
      <c r="BR7" s="430"/>
      <c r="BS7" s="740"/>
      <c r="BT7" s="430"/>
      <c r="BU7" s="430"/>
      <c r="BV7" s="430"/>
    </row>
    <row r="8" spans="1:74" ht="11.1" customHeight="1" x14ac:dyDescent="0.2">
      <c r="A8" s="19" t="s">
        <v>657</v>
      </c>
      <c r="B8" s="23" t="s">
        <v>98</v>
      </c>
      <c r="C8" s="216">
        <v>6.1405750000000001</v>
      </c>
      <c r="D8" s="216">
        <v>6.2403269999999997</v>
      </c>
      <c r="E8" s="216">
        <v>6.2235259999999997</v>
      </c>
      <c r="F8" s="216">
        <v>6.2447299999999997</v>
      </c>
      <c r="G8" s="216">
        <v>6.3013300000000001</v>
      </c>
      <c r="H8" s="216">
        <v>6.2594440000000002</v>
      </c>
      <c r="I8" s="216">
        <v>6.4178990000000002</v>
      </c>
      <c r="J8" s="216">
        <v>6.2871579999999998</v>
      </c>
      <c r="K8" s="216">
        <v>6.5561100000000003</v>
      </c>
      <c r="L8" s="216">
        <v>6.9317130000000002</v>
      </c>
      <c r="M8" s="216">
        <v>7.0175200000000002</v>
      </c>
      <c r="N8" s="216">
        <v>7.0787719999999998</v>
      </c>
      <c r="O8" s="216">
        <v>7.0778720000000002</v>
      </c>
      <c r="P8" s="216">
        <v>7.0951599999999999</v>
      </c>
      <c r="Q8" s="216">
        <v>7.1608409999999996</v>
      </c>
      <c r="R8" s="216">
        <v>7.375343</v>
      </c>
      <c r="S8" s="216">
        <v>7.3011109999999997</v>
      </c>
      <c r="T8" s="216">
        <v>7.2636019999999997</v>
      </c>
      <c r="U8" s="216">
        <v>7.4533899999999997</v>
      </c>
      <c r="V8" s="216">
        <v>7.5024449999999998</v>
      </c>
      <c r="W8" s="216">
        <v>7.7274209999999997</v>
      </c>
      <c r="X8" s="216">
        <v>7.7021959999999998</v>
      </c>
      <c r="Y8" s="216">
        <v>7.8972740000000003</v>
      </c>
      <c r="Z8" s="216">
        <v>7.8733700000000004</v>
      </c>
      <c r="AA8" s="216">
        <v>7.9977340000000003</v>
      </c>
      <c r="AB8" s="216">
        <v>8.0873640000000009</v>
      </c>
      <c r="AC8" s="216">
        <v>8.2439499999999999</v>
      </c>
      <c r="AD8" s="216">
        <v>8.5675779999999992</v>
      </c>
      <c r="AE8" s="216">
        <v>8.5773259999999993</v>
      </c>
      <c r="AF8" s="216">
        <v>8.6782579999999996</v>
      </c>
      <c r="AG8" s="216">
        <v>8.7544740000000001</v>
      </c>
      <c r="AH8" s="216">
        <v>8.834657</v>
      </c>
      <c r="AI8" s="216">
        <v>8.9591429999999992</v>
      </c>
      <c r="AJ8" s="216">
        <v>9.1288269999999994</v>
      </c>
      <c r="AK8" s="216">
        <v>9.2011959999999995</v>
      </c>
      <c r="AL8" s="216">
        <v>9.4283160000000006</v>
      </c>
      <c r="AM8" s="216">
        <v>9.3451939999999993</v>
      </c>
      <c r="AN8" s="216">
        <v>9.4563009999999998</v>
      </c>
      <c r="AO8" s="216">
        <v>9.6528500000000008</v>
      </c>
      <c r="AP8" s="216">
        <v>9.6943350000000006</v>
      </c>
      <c r="AQ8" s="216">
        <v>9.4788700000000006</v>
      </c>
      <c r="AR8" s="216">
        <v>9.3150940000000002</v>
      </c>
      <c r="AS8" s="216">
        <v>9.4327419999999993</v>
      </c>
      <c r="AT8" s="216">
        <v>9.4065829999999995</v>
      </c>
      <c r="AU8" s="216">
        <v>9.4493829999999992</v>
      </c>
      <c r="AV8" s="216">
        <v>9.3699929999999991</v>
      </c>
      <c r="AW8" s="216">
        <v>9.3175170000000005</v>
      </c>
      <c r="AX8" s="216">
        <v>9.1973020536999996</v>
      </c>
      <c r="AY8" s="216">
        <v>9.1254335796999992</v>
      </c>
      <c r="AZ8" s="327">
        <v>9.0411610000000007</v>
      </c>
      <c r="BA8" s="327">
        <v>8.9873750000000001</v>
      </c>
      <c r="BB8" s="327">
        <v>8.925789</v>
      </c>
      <c r="BC8" s="327">
        <v>8.8148809999999997</v>
      </c>
      <c r="BD8" s="327">
        <v>8.6866559999999993</v>
      </c>
      <c r="BE8" s="327">
        <v>8.6112660000000005</v>
      </c>
      <c r="BF8" s="327">
        <v>8.4044270000000001</v>
      </c>
      <c r="BG8" s="327">
        <v>8.3091620000000006</v>
      </c>
      <c r="BH8" s="327">
        <v>8.4140619999999995</v>
      </c>
      <c r="BI8" s="327">
        <v>8.4977830000000001</v>
      </c>
      <c r="BJ8" s="327">
        <v>8.5089400000000008</v>
      </c>
      <c r="BK8" s="327">
        <v>8.5035530000000001</v>
      </c>
      <c r="BL8" s="327">
        <v>8.4920749999999998</v>
      </c>
      <c r="BM8" s="327">
        <v>8.5194930000000006</v>
      </c>
      <c r="BN8" s="327">
        <v>8.5310919999999992</v>
      </c>
      <c r="BO8" s="327">
        <v>8.4760600000000004</v>
      </c>
      <c r="BP8" s="327">
        <v>8.4247789999999991</v>
      </c>
      <c r="BQ8" s="327">
        <v>8.4424609999999998</v>
      </c>
      <c r="BR8" s="327">
        <v>8.3095379999999999</v>
      </c>
      <c r="BS8" s="327">
        <v>8.2470940000000006</v>
      </c>
      <c r="BT8" s="327">
        <v>8.4197000000000006</v>
      </c>
      <c r="BU8" s="327">
        <v>8.5676839999999999</v>
      </c>
      <c r="BV8" s="327">
        <v>8.603351</v>
      </c>
    </row>
    <row r="9" spans="1:74" ht="11.1" customHeight="1" x14ac:dyDescent="0.2">
      <c r="A9" s="19"/>
      <c r="B9" s="23"/>
      <c r="C9" s="216"/>
      <c r="D9" s="216"/>
      <c r="E9" s="216"/>
      <c r="F9" s="216"/>
      <c r="G9" s="216"/>
      <c r="H9" s="216"/>
      <c r="I9" s="216"/>
      <c r="J9" s="216"/>
      <c r="K9" s="216"/>
      <c r="L9" s="216"/>
      <c r="M9" s="216"/>
      <c r="N9" s="216"/>
      <c r="O9" s="216"/>
      <c r="P9" s="216"/>
      <c r="Q9" s="216"/>
      <c r="R9" s="216"/>
      <c r="S9" s="216"/>
      <c r="T9" s="216"/>
      <c r="U9" s="216"/>
      <c r="V9" s="216"/>
      <c r="W9" s="216"/>
      <c r="X9" s="216"/>
      <c r="Y9" s="216"/>
      <c r="Z9" s="216"/>
      <c r="AA9" s="216"/>
      <c r="AB9" s="216"/>
      <c r="AC9" s="216"/>
      <c r="AD9" s="216"/>
      <c r="AE9" s="216"/>
      <c r="AF9" s="216"/>
      <c r="AG9" s="216"/>
      <c r="AH9" s="216"/>
      <c r="AI9" s="216"/>
      <c r="AJ9" s="216"/>
      <c r="AK9" s="216"/>
      <c r="AL9" s="216"/>
      <c r="AM9" s="216"/>
      <c r="AN9" s="216"/>
      <c r="AO9" s="216"/>
      <c r="AP9" s="216"/>
      <c r="AQ9" s="216"/>
      <c r="AR9" s="216"/>
      <c r="AS9" s="216"/>
      <c r="AT9" s="216"/>
      <c r="AU9" s="216"/>
      <c r="AV9" s="216"/>
      <c r="AW9" s="216"/>
      <c r="AX9" s="216"/>
      <c r="AY9" s="216"/>
      <c r="AZ9" s="327"/>
      <c r="BA9" s="327"/>
      <c r="BB9" s="327"/>
      <c r="BC9" s="327"/>
      <c r="BD9" s="327"/>
      <c r="BE9" s="327"/>
      <c r="BF9" s="327"/>
      <c r="BG9" s="327"/>
      <c r="BH9" s="327"/>
      <c r="BI9" s="327"/>
      <c r="BJ9" s="327"/>
      <c r="BK9" s="327"/>
      <c r="BL9" s="327"/>
      <c r="BM9" s="327"/>
      <c r="BN9" s="327"/>
      <c r="BO9" s="327"/>
      <c r="BP9" s="327"/>
      <c r="BQ9" s="327"/>
      <c r="BR9" s="327"/>
      <c r="BS9" s="327"/>
      <c r="BT9" s="327"/>
      <c r="BU9" s="327"/>
      <c r="BV9" s="327"/>
    </row>
    <row r="10" spans="1:74" ht="11.1" customHeight="1" x14ac:dyDescent="0.2">
      <c r="A10" s="19"/>
      <c r="B10" s="22" t="s">
        <v>51</v>
      </c>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217"/>
      <c r="AZ10" s="328"/>
      <c r="BA10" s="328"/>
      <c r="BB10" s="328"/>
      <c r="BC10" s="328"/>
      <c r="BD10" s="328"/>
      <c r="BE10" s="328"/>
      <c r="BF10" s="328"/>
      <c r="BG10" s="328"/>
      <c r="BH10" s="328"/>
      <c r="BI10" s="328"/>
      <c r="BJ10" s="328"/>
      <c r="BK10" s="328"/>
      <c r="BL10" s="328"/>
      <c r="BM10" s="328"/>
      <c r="BN10" s="328"/>
      <c r="BO10" s="328"/>
      <c r="BP10" s="328"/>
      <c r="BQ10" s="328"/>
      <c r="BR10" s="328"/>
      <c r="BS10" s="328"/>
      <c r="BT10" s="328"/>
      <c r="BU10" s="328"/>
      <c r="BV10" s="328"/>
    </row>
    <row r="11" spans="1:74" ht="11.1" customHeight="1" x14ac:dyDescent="0.2">
      <c r="A11" s="19" t="s">
        <v>688</v>
      </c>
      <c r="B11" s="23" t="s">
        <v>103</v>
      </c>
      <c r="C11" s="216">
        <v>66.008645161000004</v>
      </c>
      <c r="D11" s="216">
        <v>64.717724137999994</v>
      </c>
      <c r="E11" s="216">
        <v>64.965935483999999</v>
      </c>
      <c r="F11" s="216">
        <v>64.781233333000003</v>
      </c>
      <c r="G11" s="216">
        <v>65.047903226000003</v>
      </c>
      <c r="H11" s="216">
        <v>64.635166666999993</v>
      </c>
      <c r="I11" s="216">
        <v>66.305645161000001</v>
      </c>
      <c r="J11" s="216">
        <v>65.979290323000001</v>
      </c>
      <c r="K11" s="216">
        <v>66.358199999999997</v>
      </c>
      <c r="L11" s="216">
        <v>66.501580645000004</v>
      </c>
      <c r="M11" s="216">
        <v>66.597233333000005</v>
      </c>
      <c r="N11" s="216">
        <v>66.006838709999997</v>
      </c>
      <c r="O11" s="216">
        <v>65.258419355000001</v>
      </c>
      <c r="P11" s="216">
        <v>65.448607143000004</v>
      </c>
      <c r="Q11" s="216">
        <v>65.272354839000002</v>
      </c>
      <c r="R11" s="216">
        <v>66.115033333</v>
      </c>
      <c r="S11" s="216">
        <v>65.889129032</v>
      </c>
      <c r="T11" s="216">
        <v>65.792133332999995</v>
      </c>
      <c r="U11" s="216">
        <v>67.091290322999996</v>
      </c>
      <c r="V11" s="216">
        <v>66.946903226000003</v>
      </c>
      <c r="W11" s="216">
        <v>66.772833332999994</v>
      </c>
      <c r="X11" s="216">
        <v>66.975064516000003</v>
      </c>
      <c r="Y11" s="216">
        <v>67.661133332999995</v>
      </c>
      <c r="Z11" s="216">
        <v>66.525677419000004</v>
      </c>
      <c r="AA11" s="216">
        <v>67.072483871000003</v>
      </c>
      <c r="AB11" s="216">
        <v>67.305214285999995</v>
      </c>
      <c r="AC11" s="216">
        <v>68.194516128999993</v>
      </c>
      <c r="AD11" s="216">
        <v>69.219866667000005</v>
      </c>
      <c r="AE11" s="216">
        <v>69.827645161000007</v>
      </c>
      <c r="AF11" s="216">
        <v>70.131766666999994</v>
      </c>
      <c r="AG11" s="216">
        <v>71.116451612999995</v>
      </c>
      <c r="AH11" s="216">
        <v>71.596064515999998</v>
      </c>
      <c r="AI11" s="216">
        <v>72.0595</v>
      </c>
      <c r="AJ11" s="216">
        <v>72.744870968000001</v>
      </c>
      <c r="AK11" s="216">
        <v>72.951966666999994</v>
      </c>
      <c r="AL11" s="216">
        <v>73.417354838999998</v>
      </c>
      <c r="AM11" s="216">
        <v>73.173322580999994</v>
      </c>
      <c r="AN11" s="216">
        <v>73.660107143000005</v>
      </c>
      <c r="AO11" s="216">
        <v>74.164064515999996</v>
      </c>
      <c r="AP11" s="216">
        <v>74.645966666999996</v>
      </c>
      <c r="AQ11" s="216">
        <v>73.886709676999999</v>
      </c>
      <c r="AR11" s="216">
        <v>74.972899999999996</v>
      </c>
      <c r="AS11" s="216">
        <v>75.308774193999994</v>
      </c>
      <c r="AT11" s="216">
        <v>75.020806452000002</v>
      </c>
      <c r="AU11" s="216">
        <v>75.423633332999998</v>
      </c>
      <c r="AV11" s="216">
        <v>74.345290323</v>
      </c>
      <c r="AW11" s="216">
        <v>74.232200000000006</v>
      </c>
      <c r="AX11" s="216">
        <v>74.256810000000002</v>
      </c>
      <c r="AY11" s="216">
        <v>74.219740000000002</v>
      </c>
      <c r="AZ11" s="327">
        <v>74.529979999999995</v>
      </c>
      <c r="BA11" s="327">
        <v>74.523300000000006</v>
      </c>
      <c r="BB11" s="327">
        <v>74.674270000000007</v>
      </c>
      <c r="BC11" s="327">
        <v>74.626779999999997</v>
      </c>
      <c r="BD11" s="327">
        <v>74.416160000000005</v>
      </c>
      <c r="BE11" s="327">
        <v>74.506029999999996</v>
      </c>
      <c r="BF11" s="327">
        <v>74.614199999999997</v>
      </c>
      <c r="BG11" s="327">
        <v>74.918340000000001</v>
      </c>
      <c r="BH11" s="327">
        <v>75.00282</v>
      </c>
      <c r="BI11" s="327">
        <v>75.377009999999999</v>
      </c>
      <c r="BJ11" s="327">
        <v>75.581310000000002</v>
      </c>
      <c r="BK11" s="327">
        <v>75.456770000000006</v>
      </c>
      <c r="BL11" s="327">
        <v>75.911479999999997</v>
      </c>
      <c r="BM11" s="327">
        <v>75.895769999999999</v>
      </c>
      <c r="BN11" s="327">
        <v>76.057239999999993</v>
      </c>
      <c r="BO11" s="327">
        <v>75.995630000000006</v>
      </c>
      <c r="BP11" s="327">
        <v>75.924310000000006</v>
      </c>
      <c r="BQ11" s="327">
        <v>76.030919999999995</v>
      </c>
      <c r="BR11" s="327">
        <v>76.147199999999998</v>
      </c>
      <c r="BS11" s="327">
        <v>76.446269999999998</v>
      </c>
      <c r="BT11" s="327">
        <v>76.532849999999996</v>
      </c>
      <c r="BU11" s="327">
        <v>77.019810000000007</v>
      </c>
      <c r="BV11" s="327">
        <v>77.196269999999998</v>
      </c>
    </row>
    <row r="12" spans="1:74" ht="11.1" customHeight="1" x14ac:dyDescent="0.2">
      <c r="A12" s="19"/>
      <c r="B12" s="24"/>
      <c r="C12" s="216"/>
      <c r="D12" s="216"/>
      <c r="E12" s="216"/>
      <c r="F12" s="216"/>
      <c r="G12" s="216"/>
      <c r="H12" s="216"/>
      <c r="I12" s="216"/>
      <c r="J12" s="216"/>
      <c r="K12" s="216"/>
      <c r="L12" s="216"/>
      <c r="M12" s="216"/>
      <c r="N12" s="216"/>
      <c r="O12" s="216"/>
      <c r="P12" s="216"/>
      <c r="Q12" s="216"/>
      <c r="R12" s="216"/>
      <c r="S12" s="216"/>
      <c r="T12" s="216"/>
      <c r="U12" s="216"/>
      <c r="V12" s="216"/>
      <c r="W12" s="216"/>
      <c r="X12" s="216"/>
      <c r="Y12" s="216"/>
      <c r="Z12" s="216"/>
      <c r="AA12" s="216"/>
      <c r="AB12" s="216"/>
      <c r="AC12" s="216"/>
      <c r="AD12" s="216"/>
      <c r="AE12" s="216"/>
      <c r="AF12" s="216"/>
      <c r="AG12" s="216"/>
      <c r="AH12" s="216"/>
      <c r="AI12" s="216"/>
      <c r="AJ12" s="216"/>
      <c r="AK12" s="216"/>
      <c r="AL12" s="216"/>
      <c r="AM12" s="216"/>
      <c r="AN12" s="216"/>
      <c r="AO12" s="216"/>
      <c r="AP12" s="216"/>
      <c r="AQ12" s="216"/>
      <c r="AR12" s="216"/>
      <c r="AS12" s="216"/>
      <c r="AT12" s="216"/>
      <c r="AU12" s="216"/>
      <c r="AV12" s="216"/>
      <c r="AW12" s="216"/>
      <c r="AX12" s="216"/>
      <c r="AY12" s="216"/>
      <c r="AZ12" s="327"/>
      <c r="BA12" s="327"/>
      <c r="BB12" s="327"/>
      <c r="BC12" s="327"/>
      <c r="BD12" s="327"/>
      <c r="BE12" s="327"/>
      <c r="BF12" s="327"/>
      <c r="BG12" s="327"/>
      <c r="BH12" s="327"/>
      <c r="BI12" s="327"/>
      <c r="BJ12" s="327"/>
      <c r="BK12" s="327"/>
      <c r="BL12" s="327"/>
      <c r="BM12" s="327"/>
      <c r="BN12" s="327"/>
      <c r="BO12" s="327"/>
      <c r="BP12" s="327"/>
      <c r="BQ12" s="327"/>
      <c r="BR12" s="327"/>
      <c r="BS12" s="327"/>
      <c r="BT12" s="327"/>
      <c r="BU12" s="327"/>
      <c r="BV12" s="327"/>
    </row>
    <row r="13" spans="1:74" ht="11.1" customHeight="1" x14ac:dyDescent="0.2">
      <c r="A13" s="19"/>
      <c r="B13" s="22" t="s">
        <v>1014</v>
      </c>
      <c r="C13" s="217"/>
      <c r="D13" s="217"/>
      <c r="E13" s="217"/>
      <c r="F13" s="217"/>
      <c r="G13" s="217"/>
      <c r="H13" s="217"/>
      <c r="I13" s="217"/>
      <c r="J13" s="217"/>
      <c r="K13" s="217"/>
      <c r="L13" s="217"/>
      <c r="M13" s="217"/>
      <c r="N13" s="217"/>
      <c r="O13" s="217"/>
      <c r="P13" s="217"/>
      <c r="Q13" s="217"/>
      <c r="R13" s="217"/>
      <c r="S13" s="217"/>
      <c r="T13" s="217"/>
      <c r="U13" s="217"/>
      <c r="V13" s="217"/>
      <c r="W13" s="217"/>
      <c r="X13" s="217"/>
      <c r="Y13" s="217"/>
      <c r="Z13" s="217"/>
      <c r="AA13" s="217"/>
      <c r="AB13" s="217"/>
      <c r="AC13" s="217"/>
      <c r="AD13" s="217"/>
      <c r="AE13" s="217"/>
      <c r="AF13" s="217"/>
      <c r="AG13" s="217"/>
      <c r="AH13" s="217"/>
      <c r="AI13" s="217"/>
      <c r="AJ13" s="217"/>
      <c r="AK13" s="217"/>
      <c r="AL13" s="217"/>
      <c r="AM13" s="217"/>
      <c r="AN13" s="217"/>
      <c r="AO13" s="217"/>
      <c r="AP13" s="217"/>
      <c r="AQ13" s="217"/>
      <c r="AR13" s="217"/>
      <c r="AS13" s="217"/>
      <c r="AT13" s="217"/>
      <c r="AU13" s="217"/>
      <c r="AV13" s="217"/>
      <c r="AW13" s="217"/>
      <c r="AX13" s="217"/>
      <c r="AY13" s="217"/>
      <c r="AZ13" s="328"/>
      <c r="BA13" s="328"/>
      <c r="BB13" s="328"/>
      <c r="BC13" s="328"/>
      <c r="BD13" s="328"/>
      <c r="BE13" s="328"/>
      <c r="BF13" s="328"/>
      <c r="BG13" s="328"/>
      <c r="BH13" s="328"/>
      <c r="BI13" s="328"/>
      <c r="BJ13" s="328"/>
      <c r="BK13" s="328"/>
      <c r="BL13" s="328"/>
      <c r="BM13" s="328"/>
      <c r="BN13" s="328"/>
      <c r="BO13" s="328"/>
      <c r="BP13" s="328"/>
      <c r="BQ13" s="328"/>
      <c r="BR13" s="328"/>
      <c r="BS13" s="328"/>
      <c r="BT13" s="328"/>
      <c r="BU13" s="328"/>
      <c r="BV13" s="328"/>
    </row>
    <row r="14" spans="1:74" ht="11.1" customHeight="1" x14ac:dyDescent="0.2">
      <c r="A14" s="19" t="s">
        <v>216</v>
      </c>
      <c r="B14" s="23" t="s">
        <v>1032</v>
      </c>
      <c r="C14" s="68">
        <v>95.101634000000004</v>
      </c>
      <c r="D14" s="68">
        <v>85.913982000000004</v>
      </c>
      <c r="E14" s="68">
        <v>85.849259000000004</v>
      </c>
      <c r="F14" s="68">
        <v>77.514076000000003</v>
      </c>
      <c r="G14" s="68">
        <v>81.716712999999999</v>
      </c>
      <c r="H14" s="68">
        <v>81.816274000000007</v>
      </c>
      <c r="I14" s="68">
        <v>86.320751999999999</v>
      </c>
      <c r="J14" s="68">
        <v>90.816376000000005</v>
      </c>
      <c r="K14" s="68">
        <v>81.818464000000006</v>
      </c>
      <c r="L14" s="68">
        <v>85.238606000000004</v>
      </c>
      <c r="M14" s="68">
        <v>84.147063000000003</v>
      </c>
      <c r="N14" s="68">
        <v>80.205219</v>
      </c>
      <c r="O14" s="68">
        <v>82.712567000000007</v>
      </c>
      <c r="P14" s="68">
        <v>77.586061999999998</v>
      </c>
      <c r="Q14" s="68">
        <v>84.567981000000003</v>
      </c>
      <c r="R14" s="68">
        <v>78.909121999999996</v>
      </c>
      <c r="S14" s="68">
        <v>83.270747</v>
      </c>
      <c r="T14" s="68">
        <v>81.031302999999994</v>
      </c>
      <c r="U14" s="68">
        <v>84.517932999999999</v>
      </c>
      <c r="V14" s="68">
        <v>90.199068999999994</v>
      </c>
      <c r="W14" s="68">
        <v>82.877616000000003</v>
      </c>
      <c r="X14" s="68">
        <v>80.602952000000002</v>
      </c>
      <c r="Y14" s="68">
        <v>80.576342999999994</v>
      </c>
      <c r="Z14" s="68">
        <v>77.990083999999996</v>
      </c>
      <c r="AA14" s="68">
        <v>82.963865999999996</v>
      </c>
      <c r="AB14" s="68">
        <v>75.293994999999995</v>
      </c>
      <c r="AC14" s="68">
        <v>86.928590999999997</v>
      </c>
      <c r="AD14" s="68">
        <v>82.975652999999994</v>
      </c>
      <c r="AE14" s="68">
        <v>83.787621999999999</v>
      </c>
      <c r="AF14" s="68">
        <v>79.063452999999996</v>
      </c>
      <c r="AG14" s="68">
        <v>84.429383000000001</v>
      </c>
      <c r="AH14" s="68">
        <v>87.326920000000001</v>
      </c>
      <c r="AI14" s="68">
        <v>83.563159999999996</v>
      </c>
      <c r="AJ14" s="68">
        <v>85.381077000000005</v>
      </c>
      <c r="AK14" s="68">
        <v>81.677688000000003</v>
      </c>
      <c r="AL14" s="68">
        <v>86.259119999999996</v>
      </c>
      <c r="AM14" s="68">
        <v>86.548214000000002</v>
      </c>
      <c r="AN14" s="68">
        <v>72.210072999999994</v>
      </c>
      <c r="AO14" s="68">
        <v>81.430333000000005</v>
      </c>
      <c r="AP14" s="68">
        <v>74.703721999999999</v>
      </c>
      <c r="AQ14" s="68">
        <v>69.941886999999994</v>
      </c>
      <c r="AR14" s="68">
        <v>66.484027999999995</v>
      </c>
      <c r="AS14" s="68">
        <v>74.991136999999995</v>
      </c>
      <c r="AT14" s="68">
        <v>81.012646000000004</v>
      </c>
      <c r="AU14" s="68">
        <v>76.354888000000003</v>
      </c>
      <c r="AV14" s="68">
        <v>75.454626000000005</v>
      </c>
      <c r="AW14" s="68">
        <v>68.430554999999998</v>
      </c>
      <c r="AX14" s="68">
        <v>62.903177999999997</v>
      </c>
      <c r="AY14" s="68">
        <v>58.637238095000001</v>
      </c>
      <c r="AZ14" s="329">
        <v>69.828140000000005</v>
      </c>
      <c r="BA14" s="329">
        <v>72.130989999999997</v>
      </c>
      <c r="BB14" s="329">
        <v>65.065989999999999</v>
      </c>
      <c r="BC14" s="329">
        <v>64.931049999999999</v>
      </c>
      <c r="BD14" s="329">
        <v>69.245059999999995</v>
      </c>
      <c r="BE14" s="329">
        <v>72.236279999999994</v>
      </c>
      <c r="BF14" s="329">
        <v>75.778139999999993</v>
      </c>
      <c r="BG14" s="329">
        <v>70.455820000000003</v>
      </c>
      <c r="BH14" s="329">
        <v>71.898539999999997</v>
      </c>
      <c r="BI14" s="329">
        <v>65.472089999999994</v>
      </c>
      <c r="BJ14" s="329">
        <v>78.112989999999996</v>
      </c>
      <c r="BK14" s="329">
        <v>75.417950000000005</v>
      </c>
      <c r="BL14" s="329">
        <v>69.303870000000003</v>
      </c>
      <c r="BM14" s="329">
        <v>72.432590000000005</v>
      </c>
      <c r="BN14" s="329">
        <v>63.320259999999998</v>
      </c>
      <c r="BO14" s="329">
        <v>64.234309999999994</v>
      </c>
      <c r="BP14" s="329">
        <v>68.370260000000002</v>
      </c>
      <c r="BQ14" s="329">
        <v>71.985860000000002</v>
      </c>
      <c r="BR14" s="329">
        <v>75.427170000000004</v>
      </c>
      <c r="BS14" s="329">
        <v>70.360939999999999</v>
      </c>
      <c r="BT14" s="329">
        <v>70.985669999999999</v>
      </c>
      <c r="BU14" s="329">
        <v>65.242609999999999</v>
      </c>
      <c r="BV14" s="329">
        <v>73.938789999999997</v>
      </c>
    </row>
    <row r="15" spans="1:74" ht="11.1" customHeight="1" x14ac:dyDescent="0.2">
      <c r="A15" s="19"/>
      <c r="B15" s="22"/>
      <c r="C15" s="217"/>
      <c r="D15" s="217"/>
      <c r="E15" s="217"/>
      <c r="F15" s="217"/>
      <c r="G15" s="217"/>
      <c r="H15" s="217"/>
      <c r="I15" s="217"/>
      <c r="J15" s="217"/>
      <c r="K15" s="217"/>
      <c r="L15" s="217"/>
      <c r="M15" s="217"/>
      <c r="N15" s="217"/>
      <c r="O15" s="217"/>
      <c r="P15" s="217"/>
      <c r="Q15" s="217"/>
      <c r="R15" s="217"/>
      <c r="S15" s="217"/>
      <c r="T15" s="217"/>
      <c r="U15" s="217"/>
      <c r="V15" s="217"/>
      <c r="W15" s="217"/>
      <c r="X15" s="217"/>
      <c r="Y15" s="217"/>
      <c r="Z15" s="217"/>
      <c r="AA15" s="217"/>
      <c r="AB15" s="217"/>
      <c r="AC15" s="217"/>
      <c r="AD15" s="217"/>
      <c r="AE15" s="217"/>
      <c r="AF15" s="217"/>
      <c r="AG15" s="217"/>
      <c r="AH15" s="217"/>
      <c r="AI15" s="217"/>
      <c r="AJ15" s="217"/>
      <c r="AK15" s="217"/>
      <c r="AL15" s="217"/>
      <c r="AM15" s="217"/>
      <c r="AN15" s="217"/>
      <c r="AO15" s="217"/>
      <c r="AP15" s="217"/>
      <c r="AQ15" s="217"/>
      <c r="AR15" s="217"/>
      <c r="AS15" s="217"/>
      <c r="AT15" s="217"/>
      <c r="AU15" s="217"/>
      <c r="AV15" s="217"/>
      <c r="AW15" s="217"/>
      <c r="AX15" s="217"/>
      <c r="AY15" s="217"/>
      <c r="AZ15" s="328"/>
      <c r="BA15" s="328"/>
      <c r="BB15" s="328"/>
      <c r="BC15" s="328"/>
      <c r="BD15" s="328"/>
      <c r="BE15" s="328"/>
      <c r="BF15" s="328"/>
      <c r="BG15" s="328"/>
      <c r="BH15" s="328"/>
      <c r="BI15" s="328"/>
      <c r="BJ15" s="328"/>
      <c r="BK15" s="328"/>
      <c r="BL15" s="328"/>
      <c r="BM15" s="328"/>
      <c r="BN15" s="328"/>
      <c r="BO15" s="328"/>
      <c r="BP15" s="328"/>
      <c r="BQ15" s="328"/>
      <c r="BR15" s="328"/>
      <c r="BS15" s="328"/>
      <c r="BT15" s="328"/>
      <c r="BU15" s="328"/>
      <c r="BV15" s="328"/>
    </row>
    <row r="16" spans="1:74" ht="11.1" customHeight="1" x14ac:dyDescent="0.2">
      <c r="A16" s="16"/>
      <c r="B16" s="20" t="s">
        <v>1015</v>
      </c>
      <c r="C16" s="217"/>
      <c r="D16" s="217"/>
      <c r="E16" s="217"/>
      <c r="F16" s="217"/>
      <c r="G16" s="217"/>
      <c r="H16" s="217"/>
      <c r="I16" s="217"/>
      <c r="J16" s="217"/>
      <c r="K16" s="217"/>
      <c r="L16" s="217"/>
      <c r="M16" s="217"/>
      <c r="N16" s="217"/>
      <c r="O16" s="217"/>
      <c r="P16" s="217"/>
      <c r="Q16" s="217"/>
      <c r="R16" s="217"/>
      <c r="S16" s="217"/>
      <c r="T16" s="217"/>
      <c r="U16" s="217"/>
      <c r="V16" s="217"/>
      <c r="W16" s="217"/>
      <c r="X16" s="217"/>
      <c r="Y16" s="217"/>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7"/>
      <c r="AW16" s="217"/>
      <c r="AX16" s="217"/>
      <c r="AY16" s="217"/>
      <c r="AZ16" s="328"/>
      <c r="BA16" s="328"/>
      <c r="BB16" s="328"/>
      <c r="BC16" s="328"/>
      <c r="BD16" s="328"/>
      <c r="BE16" s="328"/>
      <c r="BF16" s="328"/>
      <c r="BG16" s="328"/>
      <c r="BH16" s="328"/>
      <c r="BI16" s="328"/>
      <c r="BJ16" s="328"/>
      <c r="BK16" s="328"/>
      <c r="BL16" s="328"/>
      <c r="BM16" s="328"/>
      <c r="BN16" s="328"/>
      <c r="BO16" s="328"/>
      <c r="BP16" s="328"/>
      <c r="BQ16" s="328"/>
      <c r="BR16" s="328"/>
      <c r="BS16" s="328"/>
      <c r="BT16" s="328"/>
      <c r="BU16" s="328"/>
      <c r="BV16" s="328"/>
    </row>
    <row r="17" spans="1:74" ht="11.1" customHeight="1" x14ac:dyDescent="0.2">
      <c r="A17" s="16"/>
      <c r="B17" s="20"/>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328"/>
      <c r="BA17" s="328"/>
      <c r="BB17" s="328"/>
      <c r="BC17" s="328"/>
      <c r="BD17" s="328"/>
      <c r="BE17" s="328"/>
      <c r="BF17" s="328"/>
      <c r="BG17" s="328"/>
      <c r="BH17" s="328"/>
      <c r="BI17" s="328"/>
      <c r="BJ17" s="328"/>
      <c r="BK17" s="328"/>
      <c r="BL17" s="328"/>
      <c r="BM17" s="328"/>
      <c r="BN17" s="328"/>
      <c r="BO17" s="328"/>
      <c r="BP17" s="328"/>
      <c r="BQ17" s="328"/>
      <c r="BR17" s="328"/>
      <c r="BS17" s="328"/>
      <c r="BT17" s="328"/>
      <c r="BU17" s="328"/>
      <c r="BV17" s="328"/>
    </row>
    <row r="18" spans="1:74" ht="11.1" customHeight="1" x14ac:dyDescent="0.2">
      <c r="A18" s="16"/>
      <c r="B18" s="25" t="s">
        <v>689</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330"/>
      <c r="BA18" s="330"/>
      <c r="BB18" s="330"/>
      <c r="BC18" s="330"/>
      <c r="BD18" s="330"/>
      <c r="BE18" s="330"/>
      <c r="BF18" s="330"/>
      <c r="BG18" s="330"/>
      <c r="BH18" s="330"/>
      <c r="BI18" s="330"/>
      <c r="BJ18" s="330"/>
      <c r="BK18" s="330"/>
      <c r="BL18" s="330"/>
      <c r="BM18" s="330"/>
      <c r="BN18" s="330"/>
      <c r="BO18" s="330"/>
      <c r="BP18" s="330"/>
      <c r="BQ18" s="330"/>
      <c r="BR18" s="330"/>
      <c r="BS18" s="330"/>
      <c r="BT18" s="330"/>
      <c r="BU18" s="330"/>
      <c r="BV18" s="330"/>
    </row>
    <row r="19" spans="1:74" ht="11.1" customHeight="1" x14ac:dyDescent="0.2">
      <c r="A19" s="26" t="s">
        <v>671</v>
      </c>
      <c r="B19" s="27" t="s">
        <v>98</v>
      </c>
      <c r="C19" s="216">
        <v>18.303673</v>
      </c>
      <c r="D19" s="216">
        <v>18.643384999999999</v>
      </c>
      <c r="E19" s="216">
        <v>18.163796000000001</v>
      </c>
      <c r="F19" s="216">
        <v>18.210681000000001</v>
      </c>
      <c r="G19" s="216">
        <v>18.589096000000001</v>
      </c>
      <c r="H19" s="216">
        <v>18.857130000000002</v>
      </c>
      <c r="I19" s="216">
        <v>18.515346000000001</v>
      </c>
      <c r="J19" s="216">
        <v>19.155595000000002</v>
      </c>
      <c r="K19" s="216">
        <v>18.09178</v>
      </c>
      <c r="L19" s="216">
        <v>18.705068000000001</v>
      </c>
      <c r="M19" s="216">
        <v>18.527752</v>
      </c>
      <c r="N19" s="216">
        <v>18.120199</v>
      </c>
      <c r="O19" s="216">
        <v>18.749355999999999</v>
      </c>
      <c r="P19" s="216">
        <v>18.643338</v>
      </c>
      <c r="Q19" s="216">
        <v>18.530763</v>
      </c>
      <c r="R19" s="216">
        <v>18.584091999999998</v>
      </c>
      <c r="S19" s="216">
        <v>18.779156</v>
      </c>
      <c r="T19" s="216">
        <v>18.805883999999999</v>
      </c>
      <c r="U19" s="216">
        <v>19.257404000000001</v>
      </c>
      <c r="V19" s="216">
        <v>19.124600999999998</v>
      </c>
      <c r="W19" s="216">
        <v>19.251968999999999</v>
      </c>
      <c r="X19" s="216">
        <v>19.311890999999999</v>
      </c>
      <c r="Y19" s="216">
        <v>19.490718000000001</v>
      </c>
      <c r="Z19" s="216">
        <v>18.982814000000001</v>
      </c>
      <c r="AA19" s="216">
        <v>19.102167000000001</v>
      </c>
      <c r="AB19" s="216">
        <v>18.908203</v>
      </c>
      <c r="AC19" s="216">
        <v>18.464133</v>
      </c>
      <c r="AD19" s="216">
        <v>18.848558000000001</v>
      </c>
      <c r="AE19" s="216">
        <v>18.585279</v>
      </c>
      <c r="AF19" s="216">
        <v>18.889717000000001</v>
      </c>
      <c r="AG19" s="216">
        <v>19.283308999999999</v>
      </c>
      <c r="AH19" s="216">
        <v>19.399636999999998</v>
      </c>
      <c r="AI19" s="216">
        <v>19.246452999999999</v>
      </c>
      <c r="AJ19" s="216">
        <v>19.690905000000001</v>
      </c>
      <c r="AK19" s="216">
        <v>19.370339000000001</v>
      </c>
      <c r="AL19" s="216">
        <v>19.457286</v>
      </c>
      <c r="AM19" s="216">
        <v>19.248653999999998</v>
      </c>
      <c r="AN19" s="216">
        <v>19.396231</v>
      </c>
      <c r="AO19" s="216">
        <v>19.238015999999998</v>
      </c>
      <c r="AP19" s="216">
        <v>19.037012000000001</v>
      </c>
      <c r="AQ19" s="216">
        <v>19.116492999999998</v>
      </c>
      <c r="AR19" s="216">
        <v>19.590872999999998</v>
      </c>
      <c r="AS19" s="216">
        <v>19.979161999999999</v>
      </c>
      <c r="AT19" s="216">
        <v>19.814122000000001</v>
      </c>
      <c r="AU19" s="216">
        <v>19.224629</v>
      </c>
      <c r="AV19" s="216">
        <v>19.350203</v>
      </c>
      <c r="AW19" s="216">
        <v>19.188369999999999</v>
      </c>
      <c r="AX19" s="216">
        <v>19.337823987</v>
      </c>
      <c r="AY19" s="216">
        <v>18.830163526</v>
      </c>
      <c r="AZ19" s="327">
        <v>19.150960000000001</v>
      </c>
      <c r="BA19" s="327">
        <v>19.277740000000001</v>
      </c>
      <c r="BB19" s="327">
        <v>19.299479999999999</v>
      </c>
      <c r="BC19" s="327">
        <v>19.312169999999998</v>
      </c>
      <c r="BD19" s="327">
        <v>19.65615</v>
      </c>
      <c r="BE19" s="327">
        <v>19.75778</v>
      </c>
      <c r="BF19" s="327">
        <v>19.982839999999999</v>
      </c>
      <c r="BG19" s="327">
        <v>19.56044</v>
      </c>
      <c r="BH19" s="327">
        <v>19.71594</v>
      </c>
      <c r="BI19" s="327">
        <v>19.599150000000002</v>
      </c>
      <c r="BJ19" s="327">
        <v>19.7624</v>
      </c>
      <c r="BK19" s="327">
        <v>19.319430000000001</v>
      </c>
      <c r="BL19" s="327">
        <v>19.304490000000001</v>
      </c>
      <c r="BM19" s="327">
        <v>19.447320000000001</v>
      </c>
      <c r="BN19" s="327">
        <v>19.51032</v>
      </c>
      <c r="BO19" s="327">
        <v>19.534949999999998</v>
      </c>
      <c r="BP19" s="327">
        <v>19.900839999999999</v>
      </c>
      <c r="BQ19" s="327">
        <v>20.004259999999999</v>
      </c>
      <c r="BR19" s="327">
        <v>20.25816</v>
      </c>
      <c r="BS19" s="327">
        <v>19.885190000000001</v>
      </c>
      <c r="BT19" s="327">
        <v>20.010580000000001</v>
      </c>
      <c r="BU19" s="327">
        <v>19.816420000000001</v>
      </c>
      <c r="BV19" s="327">
        <v>19.993200000000002</v>
      </c>
    </row>
    <row r="20" spans="1:74" ht="11.1" customHeight="1" x14ac:dyDescent="0.2">
      <c r="A20" s="26"/>
      <c r="B20" s="28"/>
      <c r="C20" s="216"/>
      <c r="D20" s="216"/>
      <c r="E20" s="216"/>
      <c r="F20" s="216"/>
      <c r="G20" s="216"/>
      <c r="H20" s="216"/>
      <c r="I20" s="216"/>
      <c r="J20" s="216"/>
      <c r="K20" s="216"/>
      <c r="L20" s="216"/>
      <c r="M20" s="216"/>
      <c r="N20" s="216"/>
      <c r="O20" s="216"/>
      <c r="P20" s="216"/>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216"/>
      <c r="AZ20" s="327"/>
      <c r="BA20" s="327"/>
      <c r="BB20" s="327"/>
      <c r="BC20" s="327"/>
      <c r="BD20" s="327"/>
      <c r="BE20" s="327"/>
      <c r="BF20" s="327"/>
      <c r="BG20" s="327"/>
      <c r="BH20" s="327"/>
      <c r="BI20" s="327"/>
      <c r="BJ20" s="327"/>
      <c r="BK20" s="327"/>
      <c r="BL20" s="327"/>
      <c r="BM20" s="327"/>
      <c r="BN20" s="327"/>
      <c r="BO20" s="327"/>
      <c r="BP20" s="327"/>
      <c r="BQ20" s="327"/>
      <c r="BR20" s="327"/>
      <c r="BS20" s="327"/>
      <c r="BT20" s="327"/>
      <c r="BU20" s="327"/>
      <c r="BV20" s="327"/>
    </row>
    <row r="21" spans="1:74" ht="11.1" customHeight="1" x14ac:dyDescent="0.2">
      <c r="A21" s="16"/>
      <c r="B21" s="25" t="s">
        <v>784</v>
      </c>
      <c r="C21" s="218"/>
      <c r="D21" s="218"/>
      <c r="E21" s="218"/>
      <c r="F21" s="218"/>
      <c r="G21" s="218"/>
      <c r="H21" s="218"/>
      <c r="I21" s="218"/>
      <c r="J21" s="218"/>
      <c r="K21" s="218"/>
      <c r="L21" s="218"/>
      <c r="M21" s="218"/>
      <c r="N21" s="218"/>
      <c r="O21" s="218"/>
      <c r="P21" s="218"/>
      <c r="Q21" s="218"/>
      <c r="R21" s="218"/>
      <c r="S21" s="218"/>
      <c r="T21" s="218"/>
      <c r="U21" s="218"/>
      <c r="V21" s="218"/>
      <c r="W21" s="218"/>
      <c r="X21" s="218"/>
      <c r="Y21" s="218"/>
      <c r="Z21" s="218"/>
      <c r="AA21" s="218"/>
      <c r="AB21" s="218"/>
      <c r="AC21" s="218"/>
      <c r="AD21" s="218"/>
      <c r="AE21" s="218"/>
      <c r="AF21" s="218"/>
      <c r="AG21" s="218"/>
      <c r="AH21" s="218"/>
      <c r="AI21" s="218"/>
      <c r="AJ21" s="218"/>
      <c r="AK21" s="218"/>
      <c r="AL21" s="218"/>
      <c r="AM21" s="218"/>
      <c r="AN21" s="218"/>
      <c r="AO21" s="218"/>
      <c r="AP21" s="218"/>
      <c r="AQ21" s="218"/>
      <c r="AR21" s="218"/>
      <c r="AS21" s="218"/>
      <c r="AT21" s="218"/>
      <c r="AU21" s="218"/>
      <c r="AV21" s="218"/>
      <c r="AW21" s="218"/>
      <c r="AX21" s="218"/>
      <c r="AY21" s="218"/>
      <c r="AZ21" s="331"/>
      <c r="BA21" s="331"/>
      <c r="BB21" s="331"/>
      <c r="BC21" s="331"/>
      <c r="BD21" s="331"/>
      <c r="BE21" s="331"/>
      <c r="BF21" s="331"/>
      <c r="BG21" s="331"/>
      <c r="BH21" s="331"/>
      <c r="BI21" s="331"/>
      <c r="BJ21" s="331"/>
      <c r="BK21" s="331"/>
      <c r="BL21" s="331"/>
      <c r="BM21" s="331"/>
      <c r="BN21" s="331"/>
      <c r="BO21" s="331"/>
      <c r="BP21" s="331"/>
      <c r="BQ21" s="331"/>
      <c r="BR21" s="331"/>
      <c r="BS21" s="331"/>
      <c r="BT21" s="331"/>
      <c r="BU21" s="331"/>
      <c r="BV21" s="331"/>
    </row>
    <row r="22" spans="1:74" ht="11.1" customHeight="1" x14ac:dyDescent="0.2">
      <c r="A22" s="26" t="s">
        <v>703</v>
      </c>
      <c r="B22" s="27" t="s">
        <v>103</v>
      </c>
      <c r="C22" s="216">
        <v>88.908921449999994</v>
      </c>
      <c r="D22" s="216">
        <v>86.229378237000006</v>
      </c>
      <c r="E22" s="216">
        <v>68.637374254999997</v>
      </c>
      <c r="F22" s="216">
        <v>65.102229496999996</v>
      </c>
      <c r="G22" s="216">
        <v>60.446216063000001</v>
      </c>
      <c r="H22" s="216">
        <v>62.278464769999999</v>
      </c>
      <c r="I22" s="216">
        <v>66.766768382999999</v>
      </c>
      <c r="J22" s="216">
        <v>64.800401093000005</v>
      </c>
      <c r="K22" s="216">
        <v>60.240214936999998</v>
      </c>
      <c r="L22" s="216">
        <v>61.325248811000002</v>
      </c>
      <c r="M22" s="216">
        <v>72.261308096999997</v>
      </c>
      <c r="N22" s="216">
        <v>80.771134609000001</v>
      </c>
      <c r="O22" s="216">
        <v>92.863979318000005</v>
      </c>
      <c r="P22" s="216">
        <v>91.684014000999994</v>
      </c>
      <c r="Q22" s="216">
        <v>81.326006288000002</v>
      </c>
      <c r="R22" s="216">
        <v>65.581877500000004</v>
      </c>
      <c r="S22" s="216">
        <v>56.531125553000003</v>
      </c>
      <c r="T22" s="216">
        <v>58.097170329999997</v>
      </c>
      <c r="U22" s="216">
        <v>62.139555383000001</v>
      </c>
      <c r="V22" s="216">
        <v>62.173466714</v>
      </c>
      <c r="W22" s="216">
        <v>58.899002629999998</v>
      </c>
      <c r="X22" s="216">
        <v>60.218040455000001</v>
      </c>
      <c r="Y22" s="216">
        <v>77.230241996999993</v>
      </c>
      <c r="Z22" s="216">
        <v>94.220097129999999</v>
      </c>
      <c r="AA22" s="216">
        <v>103.84483830000001</v>
      </c>
      <c r="AB22" s="216">
        <v>98.276284138999998</v>
      </c>
      <c r="AC22" s="216">
        <v>82.828596837999996</v>
      </c>
      <c r="AD22" s="216">
        <v>65.577799166999995</v>
      </c>
      <c r="AE22" s="216">
        <v>58.601556737999999</v>
      </c>
      <c r="AF22" s="216">
        <v>58.383746963</v>
      </c>
      <c r="AG22" s="216">
        <v>60.862738125</v>
      </c>
      <c r="AH22" s="216">
        <v>62.555793520999998</v>
      </c>
      <c r="AI22" s="216">
        <v>60.528592897000003</v>
      </c>
      <c r="AJ22" s="216">
        <v>61.929378036999999</v>
      </c>
      <c r="AK22" s="216">
        <v>78.936397903</v>
      </c>
      <c r="AL22" s="216">
        <v>86.808550453999999</v>
      </c>
      <c r="AM22" s="216">
        <v>100.98327818999999</v>
      </c>
      <c r="AN22" s="216">
        <v>105.43572964000001</v>
      </c>
      <c r="AO22" s="216">
        <v>84.426871223000006</v>
      </c>
      <c r="AP22" s="216">
        <v>67.883831470000004</v>
      </c>
      <c r="AQ22" s="216">
        <v>60.553530035999998</v>
      </c>
      <c r="AR22" s="216">
        <v>64.003712633000006</v>
      </c>
      <c r="AS22" s="216">
        <v>67.355689842000004</v>
      </c>
      <c r="AT22" s="216">
        <v>66.694539550000002</v>
      </c>
      <c r="AU22" s="216">
        <v>63.997557069999999</v>
      </c>
      <c r="AV22" s="216">
        <v>64.577642354999995</v>
      </c>
      <c r="AW22" s="216">
        <v>75.063422333000005</v>
      </c>
      <c r="AX22" s="216">
        <v>85.448456300000004</v>
      </c>
      <c r="AY22" s="216">
        <v>101.37567230000001</v>
      </c>
      <c r="AZ22" s="327">
        <v>97.391940000000005</v>
      </c>
      <c r="BA22" s="327">
        <v>83.869600000000005</v>
      </c>
      <c r="BB22" s="327">
        <v>69.496449999999996</v>
      </c>
      <c r="BC22" s="327">
        <v>63.05706</v>
      </c>
      <c r="BD22" s="327">
        <v>64.866870000000006</v>
      </c>
      <c r="BE22" s="327">
        <v>68.463679999999997</v>
      </c>
      <c r="BF22" s="327">
        <v>68.077079999999995</v>
      </c>
      <c r="BG22" s="327">
        <v>64.175299999999993</v>
      </c>
      <c r="BH22" s="327">
        <v>64.513729999999995</v>
      </c>
      <c r="BI22" s="327">
        <v>77.684070000000006</v>
      </c>
      <c r="BJ22" s="327">
        <v>94.715549999999993</v>
      </c>
      <c r="BK22" s="327">
        <v>102.3661</v>
      </c>
      <c r="BL22" s="327">
        <v>97.468649999999997</v>
      </c>
      <c r="BM22" s="327">
        <v>84.122290000000007</v>
      </c>
      <c r="BN22" s="327">
        <v>70.10154</v>
      </c>
      <c r="BO22" s="327">
        <v>63.88308</v>
      </c>
      <c r="BP22" s="327">
        <v>65.699659999999994</v>
      </c>
      <c r="BQ22" s="327">
        <v>69.228200000000001</v>
      </c>
      <c r="BR22" s="327">
        <v>68.937209999999993</v>
      </c>
      <c r="BS22" s="327">
        <v>65.082269999999994</v>
      </c>
      <c r="BT22" s="327">
        <v>65.645840000000007</v>
      </c>
      <c r="BU22" s="327">
        <v>79.490629999999996</v>
      </c>
      <c r="BV22" s="327">
        <v>96.480450000000005</v>
      </c>
    </row>
    <row r="23" spans="1:74" ht="11.1" customHeight="1" x14ac:dyDescent="0.2">
      <c r="A23" s="16"/>
      <c r="B23" s="25"/>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327"/>
      <c r="BA23" s="327"/>
      <c r="BB23" s="327"/>
      <c r="BC23" s="327"/>
      <c r="BD23" s="327"/>
      <c r="BE23" s="327"/>
      <c r="BF23" s="327"/>
      <c r="BG23" s="327"/>
      <c r="BH23" s="327"/>
      <c r="BI23" s="327"/>
      <c r="BJ23" s="327"/>
      <c r="BK23" s="327"/>
      <c r="BL23" s="327"/>
      <c r="BM23" s="327"/>
      <c r="BN23" s="327"/>
      <c r="BO23" s="327"/>
      <c r="BP23" s="327"/>
      <c r="BQ23" s="327"/>
      <c r="BR23" s="327"/>
      <c r="BS23" s="327"/>
      <c r="BT23" s="327"/>
      <c r="BU23" s="327"/>
      <c r="BV23" s="327"/>
    </row>
    <row r="24" spans="1:74" ht="11.1" customHeight="1" x14ac:dyDescent="0.2">
      <c r="A24" s="16"/>
      <c r="B24" s="25" t="s">
        <v>117</v>
      </c>
      <c r="C24" s="216"/>
      <c r="D24" s="216"/>
      <c r="E24" s="216"/>
      <c r="F24" s="216"/>
      <c r="G24" s="216"/>
      <c r="H24" s="216"/>
      <c r="I24" s="216"/>
      <c r="J24" s="216"/>
      <c r="K24" s="216"/>
      <c r="L24" s="216"/>
      <c r="M24" s="216"/>
      <c r="N24" s="216"/>
      <c r="O24" s="216"/>
      <c r="P24" s="216"/>
      <c r="Q24" s="216"/>
      <c r="R24" s="216"/>
      <c r="S24" s="216"/>
      <c r="T24" s="216"/>
      <c r="U24" s="216"/>
      <c r="V24" s="216"/>
      <c r="W24" s="216"/>
      <c r="X24" s="216"/>
      <c r="Y24" s="216"/>
      <c r="Z24" s="216"/>
      <c r="AA24" s="216"/>
      <c r="AB24" s="216"/>
      <c r="AC24" s="216"/>
      <c r="AD24" s="216"/>
      <c r="AE24" s="216"/>
      <c r="AF24" s="216"/>
      <c r="AG24" s="216"/>
      <c r="AH24" s="216"/>
      <c r="AI24" s="216"/>
      <c r="AJ24" s="216"/>
      <c r="AK24" s="216"/>
      <c r="AL24" s="216"/>
      <c r="AM24" s="216"/>
      <c r="AN24" s="216"/>
      <c r="AO24" s="216"/>
      <c r="AP24" s="216"/>
      <c r="AQ24" s="216"/>
      <c r="AR24" s="216"/>
      <c r="AS24" s="216"/>
      <c r="AT24" s="216"/>
      <c r="AU24" s="216"/>
      <c r="AV24" s="216"/>
      <c r="AW24" s="216"/>
      <c r="AX24" s="216"/>
      <c r="AY24" s="216"/>
      <c r="AZ24" s="327"/>
      <c r="BA24" s="327"/>
      <c r="BB24" s="327"/>
      <c r="BC24" s="327"/>
      <c r="BD24" s="327"/>
      <c r="BE24" s="327"/>
      <c r="BF24" s="327"/>
      <c r="BG24" s="327"/>
      <c r="BH24" s="327"/>
      <c r="BI24" s="327"/>
      <c r="BJ24" s="327"/>
      <c r="BK24" s="327"/>
      <c r="BL24" s="327"/>
      <c r="BM24" s="327"/>
      <c r="BN24" s="327"/>
      <c r="BO24" s="327"/>
      <c r="BP24" s="327"/>
      <c r="BQ24" s="327"/>
      <c r="BR24" s="327"/>
      <c r="BS24" s="327"/>
      <c r="BT24" s="327"/>
      <c r="BU24" s="327"/>
      <c r="BV24" s="327"/>
    </row>
    <row r="25" spans="1:74" ht="11.1" customHeight="1" x14ac:dyDescent="0.2">
      <c r="A25" s="26" t="s">
        <v>234</v>
      </c>
      <c r="B25" s="27" t="s">
        <v>1032</v>
      </c>
      <c r="C25" s="68">
        <v>76.291600005000006</v>
      </c>
      <c r="D25" s="68">
        <v>68.466207010000005</v>
      </c>
      <c r="E25" s="68">
        <v>63.074890992999997</v>
      </c>
      <c r="F25" s="68">
        <v>56.89861698</v>
      </c>
      <c r="G25" s="68">
        <v>68.014705001999999</v>
      </c>
      <c r="H25" s="68">
        <v>76.642096980000005</v>
      </c>
      <c r="I25" s="68">
        <v>91.587643998999994</v>
      </c>
      <c r="J25" s="68">
        <v>87.918692969999995</v>
      </c>
      <c r="K25" s="68">
        <v>74.477409030000004</v>
      </c>
      <c r="L25" s="68">
        <v>71.773730002999997</v>
      </c>
      <c r="M25" s="68">
        <v>75.318703020000001</v>
      </c>
      <c r="N25" s="68">
        <v>78.720824981000007</v>
      </c>
      <c r="O25" s="68">
        <v>80.587134132000003</v>
      </c>
      <c r="P25" s="68">
        <v>72.485532616</v>
      </c>
      <c r="Q25" s="68">
        <v>75.914287752000007</v>
      </c>
      <c r="R25" s="68">
        <v>65.959612590000006</v>
      </c>
      <c r="S25" s="68">
        <v>69.885357005000003</v>
      </c>
      <c r="T25" s="68">
        <v>80.169252029999996</v>
      </c>
      <c r="U25" s="68">
        <v>88.299204236999998</v>
      </c>
      <c r="V25" s="68">
        <v>87.155788952999998</v>
      </c>
      <c r="W25" s="68">
        <v>77.901621539999994</v>
      </c>
      <c r="X25" s="68">
        <v>71.824198065000004</v>
      </c>
      <c r="Y25" s="68">
        <v>71.439212459999993</v>
      </c>
      <c r="Z25" s="68">
        <v>82.820613948000002</v>
      </c>
      <c r="AA25" s="68">
        <v>89.081980215000002</v>
      </c>
      <c r="AB25" s="68">
        <v>81.599967903999996</v>
      </c>
      <c r="AC25" s="68">
        <v>77.719206208000003</v>
      </c>
      <c r="AD25" s="68">
        <v>63.244823189999998</v>
      </c>
      <c r="AE25" s="68">
        <v>69.214307258999995</v>
      </c>
      <c r="AF25" s="68">
        <v>79.500920070000006</v>
      </c>
      <c r="AG25" s="68">
        <v>86.653568461999996</v>
      </c>
      <c r="AH25" s="68">
        <v>86.371543450999994</v>
      </c>
      <c r="AI25" s="68">
        <v>74.234908799999999</v>
      </c>
      <c r="AJ25" s="68">
        <v>66.619779339999994</v>
      </c>
      <c r="AK25" s="68">
        <v>69.820225260000001</v>
      </c>
      <c r="AL25" s="68">
        <v>72.966891048999997</v>
      </c>
      <c r="AM25" s="68">
        <v>76.641380538000007</v>
      </c>
      <c r="AN25" s="68">
        <v>72.086243319999994</v>
      </c>
      <c r="AO25" s="68">
        <v>63.498004940000001</v>
      </c>
      <c r="AP25" s="68">
        <v>53.39957244</v>
      </c>
      <c r="AQ25" s="68">
        <v>61.972869606000003</v>
      </c>
      <c r="AR25" s="68">
        <v>74.019971190000007</v>
      </c>
      <c r="AS25" s="68">
        <v>81.850492818000006</v>
      </c>
      <c r="AT25" s="68">
        <v>79.226039885999995</v>
      </c>
      <c r="AU25" s="68">
        <v>70.048885589999998</v>
      </c>
      <c r="AV25" s="68">
        <v>59.238901032000001</v>
      </c>
      <c r="AW25" s="68">
        <v>54.489802320000003</v>
      </c>
      <c r="AX25" s="68">
        <v>62.101342410000001</v>
      </c>
      <c r="AY25" s="68">
        <v>70.836077869999997</v>
      </c>
      <c r="AZ25" s="329">
        <v>65.617800000000003</v>
      </c>
      <c r="BA25" s="329">
        <v>63.25459</v>
      </c>
      <c r="BB25" s="329">
        <v>55.082320000000003</v>
      </c>
      <c r="BC25" s="329">
        <v>60.350369999999998</v>
      </c>
      <c r="BD25" s="329">
        <v>69.905850000000001</v>
      </c>
      <c r="BE25" s="329">
        <v>79.819779999999994</v>
      </c>
      <c r="BF25" s="329">
        <v>80.585160000000002</v>
      </c>
      <c r="BG25" s="329">
        <v>67.587490000000003</v>
      </c>
      <c r="BH25" s="329">
        <v>61.822929999999999</v>
      </c>
      <c r="BI25" s="329">
        <v>59.287520000000001</v>
      </c>
      <c r="BJ25" s="329">
        <v>72.357889999999998</v>
      </c>
      <c r="BK25" s="329">
        <v>77.281279999999995</v>
      </c>
      <c r="BL25" s="329">
        <v>66.297359999999998</v>
      </c>
      <c r="BM25" s="329">
        <v>64.280479999999997</v>
      </c>
      <c r="BN25" s="329">
        <v>55.237409999999997</v>
      </c>
      <c r="BO25" s="329">
        <v>59.634369999999997</v>
      </c>
      <c r="BP25" s="329">
        <v>68.939310000000006</v>
      </c>
      <c r="BQ25" s="329">
        <v>79.200900000000004</v>
      </c>
      <c r="BR25" s="329">
        <v>79.827929999999995</v>
      </c>
      <c r="BS25" s="329">
        <v>67.090519999999998</v>
      </c>
      <c r="BT25" s="329">
        <v>61.750450000000001</v>
      </c>
      <c r="BU25" s="329">
        <v>58.479610000000001</v>
      </c>
      <c r="BV25" s="329">
        <v>71.284790000000001</v>
      </c>
    </row>
    <row r="26" spans="1:74" ht="11.1" customHeight="1" x14ac:dyDescent="0.2">
      <c r="A26" s="16"/>
      <c r="B26" s="25"/>
      <c r="C26" s="218"/>
      <c r="D26" s="218"/>
      <c r="E26" s="218"/>
      <c r="F26" s="218"/>
      <c r="G26" s="218"/>
      <c r="H26" s="218"/>
      <c r="I26" s="218"/>
      <c r="J26" s="218"/>
      <c r="K26" s="218"/>
      <c r="L26" s="218"/>
      <c r="M26" s="218"/>
      <c r="N26" s="218"/>
      <c r="O26" s="218"/>
      <c r="P26" s="218"/>
      <c r="Q26" s="218"/>
      <c r="R26" s="218"/>
      <c r="S26" s="218"/>
      <c r="T26" s="218"/>
      <c r="U26" s="218"/>
      <c r="V26" s="218"/>
      <c r="W26" s="218"/>
      <c r="X26" s="218"/>
      <c r="Y26" s="218"/>
      <c r="Z26" s="218"/>
      <c r="AA26" s="218"/>
      <c r="AB26" s="218"/>
      <c r="AC26" s="218"/>
      <c r="AD26" s="218"/>
      <c r="AE26" s="218"/>
      <c r="AF26" s="218"/>
      <c r="AG26" s="218"/>
      <c r="AH26" s="218"/>
      <c r="AI26" s="218"/>
      <c r="AJ26" s="218"/>
      <c r="AK26" s="218"/>
      <c r="AL26" s="218"/>
      <c r="AM26" s="218"/>
      <c r="AN26" s="218"/>
      <c r="AO26" s="218"/>
      <c r="AP26" s="218"/>
      <c r="AQ26" s="218"/>
      <c r="AR26" s="218"/>
      <c r="AS26" s="218"/>
      <c r="AT26" s="218"/>
      <c r="AU26" s="218"/>
      <c r="AV26" s="218"/>
      <c r="AW26" s="218"/>
      <c r="AX26" s="218"/>
      <c r="AY26" s="218"/>
      <c r="AZ26" s="331"/>
      <c r="BA26" s="331"/>
      <c r="BB26" s="331"/>
      <c r="BC26" s="331"/>
      <c r="BD26" s="331"/>
      <c r="BE26" s="331"/>
      <c r="BF26" s="331"/>
      <c r="BG26" s="331"/>
      <c r="BH26" s="331"/>
      <c r="BI26" s="331"/>
      <c r="BJ26" s="331"/>
      <c r="BK26" s="331"/>
      <c r="BL26" s="331"/>
      <c r="BM26" s="331"/>
      <c r="BN26" s="331"/>
      <c r="BO26" s="331"/>
      <c r="BP26" s="331"/>
      <c r="BQ26" s="331"/>
      <c r="BR26" s="331"/>
      <c r="BS26" s="331"/>
      <c r="BT26" s="331"/>
      <c r="BU26" s="331"/>
      <c r="BV26" s="331"/>
    </row>
    <row r="27" spans="1:74" ht="11.1" customHeight="1" x14ac:dyDescent="0.2">
      <c r="A27" s="16"/>
      <c r="B27" s="29" t="s">
        <v>1013</v>
      </c>
      <c r="C27" s="216"/>
      <c r="D27" s="216"/>
      <c r="E27" s="216"/>
      <c r="F27" s="216"/>
      <c r="G27" s="216"/>
      <c r="H27" s="216"/>
      <c r="I27" s="216"/>
      <c r="J27" s="216"/>
      <c r="K27" s="216"/>
      <c r="L27" s="216"/>
      <c r="M27" s="216"/>
      <c r="N27" s="216"/>
      <c r="O27" s="216"/>
      <c r="P27" s="216"/>
      <c r="Q27" s="216"/>
      <c r="R27" s="216"/>
      <c r="S27" s="216"/>
      <c r="T27" s="216"/>
      <c r="U27" s="216"/>
      <c r="V27" s="216"/>
      <c r="W27" s="216"/>
      <c r="X27" s="216"/>
      <c r="Y27" s="216"/>
      <c r="Z27" s="216"/>
      <c r="AA27" s="216"/>
      <c r="AB27" s="216"/>
      <c r="AC27" s="216"/>
      <c r="AD27" s="216"/>
      <c r="AE27" s="216"/>
      <c r="AF27" s="216"/>
      <c r="AG27" s="216"/>
      <c r="AH27" s="216"/>
      <c r="AI27" s="216"/>
      <c r="AJ27" s="216"/>
      <c r="AK27" s="216"/>
      <c r="AL27" s="216"/>
      <c r="AM27" s="216"/>
      <c r="AN27" s="216"/>
      <c r="AO27" s="216"/>
      <c r="AP27" s="216"/>
      <c r="AQ27" s="216"/>
      <c r="AR27" s="216"/>
      <c r="AS27" s="216"/>
      <c r="AT27" s="216"/>
      <c r="AU27" s="216"/>
      <c r="AV27" s="216"/>
      <c r="AW27" s="216"/>
      <c r="AX27" s="216"/>
      <c r="AY27" s="216"/>
      <c r="AZ27" s="327"/>
      <c r="BA27" s="327"/>
      <c r="BB27" s="327"/>
      <c r="BC27" s="327"/>
      <c r="BD27" s="327"/>
      <c r="BE27" s="327"/>
      <c r="BF27" s="327"/>
      <c r="BG27" s="327"/>
      <c r="BH27" s="327"/>
      <c r="BI27" s="327"/>
      <c r="BJ27" s="327"/>
      <c r="BK27" s="327"/>
      <c r="BL27" s="327"/>
      <c r="BM27" s="327"/>
      <c r="BN27" s="327"/>
      <c r="BO27" s="327"/>
      <c r="BP27" s="327"/>
      <c r="BQ27" s="327"/>
      <c r="BR27" s="327"/>
      <c r="BS27" s="327"/>
      <c r="BT27" s="327"/>
      <c r="BU27" s="327"/>
      <c r="BV27" s="327"/>
    </row>
    <row r="28" spans="1:74" ht="11.1" customHeight="1" x14ac:dyDescent="0.2">
      <c r="A28" s="16" t="s">
        <v>782</v>
      </c>
      <c r="B28" s="27" t="s">
        <v>106</v>
      </c>
      <c r="C28" s="216">
        <v>10.407842580000001</v>
      </c>
      <c r="D28" s="216">
        <v>10.27590462</v>
      </c>
      <c r="E28" s="216">
        <v>9.5078633549999996</v>
      </c>
      <c r="F28" s="216">
        <v>9.3764821440000006</v>
      </c>
      <c r="G28" s="216">
        <v>9.9440518069999992</v>
      </c>
      <c r="H28" s="216">
        <v>11.219549130000001</v>
      </c>
      <c r="I28" s="216">
        <v>12.3706522</v>
      </c>
      <c r="J28" s="216">
        <v>12.16800486</v>
      </c>
      <c r="K28" s="216">
        <v>10.98191607</v>
      </c>
      <c r="L28" s="216">
        <v>9.7381243319999999</v>
      </c>
      <c r="M28" s="216">
        <v>9.6506130080000005</v>
      </c>
      <c r="N28" s="216">
        <v>9.9746947729999995</v>
      </c>
      <c r="O28" s="216">
        <v>10.74123988</v>
      </c>
      <c r="P28" s="216">
        <v>10.80568429</v>
      </c>
      <c r="Q28" s="216">
        <v>9.9750175750000007</v>
      </c>
      <c r="R28" s="216">
        <v>9.6285915170000003</v>
      </c>
      <c r="S28" s="216">
        <v>9.7098812809999995</v>
      </c>
      <c r="T28" s="216">
        <v>11.072323430000001</v>
      </c>
      <c r="U28" s="216">
        <v>11.991350710000001</v>
      </c>
      <c r="V28" s="216">
        <v>11.81488944</v>
      </c>
      <c r="W28" s="216">
        <v>11.174677669999999</v>
      </c>
      <c r="X28" s="216">
        <v>9.8706976189999995</v>
      </c>
      <c r="Y28" s="216">
        <v>9.7737384170000006</v>
      </c>
      <c r="Z28" s="216">
        <v>10.61597725</v>
      </c>
      <c r="AA28" s="216">
        <v>11.395863141</v>
      </c>
      <c r="AB28" s="216">
        <v>11.414852086</v>
      </c>
      <c r="AC28" s="216">
        <v>10.122659045000001</v>
      </c>
      <c r="AD28" s="216">
        <v>9.5553708292999993</v>
      </c>
      <c r="AE28" s="216">
        <v>9.7615653903999995</v>
      </c>
      <c r="AF28" s="216">
        <v>11.138637481</v>
      </c>
      <c r="AG28" s="216">
        <v>11.737725829</v>
      </c>
      <c r="AH28" s="216">
        <v>11.751438565999999</v>
      </c>
      <c r="AI28" s="216">
        <v>11.283908141</v>
      </c>
      <c r="AJ28" s="216">
        <v>9.9318483725999993</v>
      </c>
      <c r="AK28" s="216">
        <v>9.8897485038999999</v>
      </c>
      <c r="AL28" s="216">
        <v>10.380323496999999</v>
      </c>
      <c r="AM28" s="216">
        <v>10.91391222</v>
      </c>
      <c r="AN28" s="216">
        <v>11.25069658</v>
      </c>
      <c r="AO28" s="216">
        <v>10.110023431</v>
      </c>
      <c r="AP28" s="216">
        <v>9.4228284440000003</v>
      </c>
      <c r="AQ28" s="216">
        <v>9.5531707083999997</v>
      </c>
      <c r="AR28" s="216">
        <v>11.155271806</v>
      </c>
      <c r="AS28" s="216">
        <v>12.002638435</v>
      </c>
      <c r="AT28" s="216">
        <v>11.967761987999999</v>
      </c>
      <c r="AU28" s="216">
        <v>11.379552892</v>
      </c>
      <c r="AV28" s="216">
        <v>9.8230528967000001</v>
      </c>
      <c r="AW28" s="216">
        <v>9.4919954432000004</v>
      </c>
      <c r="AX28" s="216">
        <v>10.079061318000001</v>
      </c>
      <c r="AY28" s="216">
        <v>10.717200215</v>
      </c>
      <c r="AZ28" s="327">
        <v>10.81537</v>
      </c>
      <c r="BA28" s="327">
        <v>9.8868580000000001</v>
      </c>
      <c r="BB28" s="327">
        <v>9.4623500000000007</v>
      </c>
      <c r="BC28" s="327">
        <v>9.6833089999999995</v>
      </c>
      <c r="BD28" s="327">
        <v>11.191879999999999</v>
      </c>
      <c r="BE28" s="327">
        <v>12.169919999999999</v>
      </c>
      <c r="BF28" s="327">
        <v>12.1997</v>
      </c>
      <c r="BG28" s="327">
        <v>11.32447</v>
      </c>
      <c r="BH28" s="327">
        <v>9.894698</v>
      </c>
      <c r="BI28" s="327">
        <v>9.6949590000000008</v>
      </c>
      <c r="BJ28" s="327">
        <v>10.53881</v>
      </c>
      <c r="BK28" s="327">
        <v>11.11482</v>
      </c>
      <c r="BL28" s="327">
        <v>11.170999999999999</v>
      </c>
      <c r="BM28" s="327">
        <v>10.005520000000001</v>
      </c>
      <c r="BN28" s="327">
        <v>9.5900940000000006</v>
      </c>
      <c r="BO28" s="327">
        <v>9.8090060000000001</v>
      </c>
      <c r="BP28" s="327">
        <v>11.32296</v>
      </c>
      <c r="BQ28" s="327">
        <v>12.29388</v>
      </c>
      <c r="BR28" s="327">
        <v>12.322620000000001</v>
      </c>
      <c r="BS28" s="327">
        <v>11.452669999999999</v>
      </c>
      <c r="BT28" s="327">
        <v>10.02054</v>
      </c>
      <c r="BU28" s="327">
        <v>9.8181580000000004</v>
      </c>
      <c r="BV28" s="327">
        <v>10.713010000000001</v>
      </c>
    </row>
    <row r="29" spans="1:74" ht="11.1" customHeight="1" x14ac:dyDescent="0.2">
      <c r="A29" s="16"/>
      <c r="B29" s="25"/>
      <c r="C29" s="216"/>
      <c r="D29" s="216"/>
      <c r="E29" s="216"/>
      <c r="F29" s="216"/>
      <c r="G29" s="216"/>
      <c r="H29" s="216"/>
      <c r="I29" s="216"/>
      <c r="J29" s="216"/>
      <c r="K29" s="216"/>
      <c r="L29" s="216"/>
      <c r="M29" s="216"/>
      <c r="N29" s="216"/>
      <c r="O29" s="216"/>
      <c r="P29" s="216"/>
      <c r="Q29" s="216"/>
      <c r="R29" s="216"/>
      <c r="S29" s="216"/>
      <c r="T29" s="216"/>
      <c r="U29" s="216"/>
      <c r="V29" s="216"/>
      <c r="W29" s="216"/>
      <c r="X29" s="216"/>
      <c r="Y29" s="216"/>
      <c r="Z29" s="216"/>
      <c r="AA29" s="216"/>
      <c r="AB29" s="216"/>
      <c r="AC29" s="216"/>
      <c r="AD29" s="216"/>
      <c r="AE29" s="216"/>
      <c r="AF29" s="216"/>
      <c r="AG29" s="216"/>
      <c r="AH29" s="216"/>
      <c r="AI29" s="216"/>
      <c r="AJ29" s="216"/>
      <c r="AK29" s="216"/>
      <c r="AL29" s="216"/>
      <c r="AM29" s="216"/>
      <c r="AN29" s="216"/>
      <c r="AO29" s="216"/>
      <c r="AP29" s="216"/>
      <c r="AQ29" s="216"/>
      <c r="AR29" s="216"/>
      <c r="AS29" s="216"/>
      <c r="AT29" s="216"/>
      <c r="AU29" s="216"/>
      <c r="AV29" s="216"/>
      <c r="AW29" s="216"/>
      <c r="AX29" s="216"/>
      <c r="AY29" s="216"/>
      <c r="AZ29" s="327"/>
      <c r="BA29" s="327"/>
      <c r="BB29" s="327"/>
      <c r="BC29" s="327"/>
      <c r="BD29" s="327"/>
      <c r="BE29" s="327"/>
      <c r="BF29" s="327"/>
      <c r="BG29" s="327"/>
      <c r="BH29" s="327"/>
      <c r="BI29" s="327"/>
      <c r="BJ29" s="327"/>
      <c r="BK29" s="327"/>
      <c r="BL29" s="327"/>
      <c r="BM29" s="327"/>
      <c r="BN29" s="327"/>
      <c r="BO29" s="327"/>
      <c r="BP29" s="327"/>
      <c r="BQ29" s="327"/>
      <c r="BR29" s="327"/>
      <c r="BS29" s="327"/>
      <c r="BT29" s="327"/>
      <c r="BU29" s="327"/>
      <c r="BV29" s="327"/>
    </row>
    <row r="30" spans="1:74" ht="11.1" customHeight="1" x14ac:dyDescent="0.2">
      <c r="A30" s="16"/>
      <c r="B30" s="25" t="s">
        <v>243</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327"/>
      <c r="BA30" s="327"/>
      <c r="BB30" s="327"/>
      <c r="BC30" s="327"/>
      <c r="BD30" s="327"/>
      <c r="BE30" s="327"/>
      <c r="BF30" s="327"/>
      <c r="BG30" s="327"/>
      <c r="BH30" s="327"/>
      <c r="BI30" s="327"/>
      <c r="BJ30" s="327"/>
      <c r="BK30" s="327"/>
      <c r="BL30" s="327"/>
      <c r="BM30" s="327"/>
      <c r="BN30" s="327"/>
      <c r="BO30" s="327"/>
      <c r="BP30" s="327"/>
      <c r="BQ30" s="327"/>
      <c r="BR30" s="327"/>
      <c r="BS30" s="327"/>
      <c r="BT30" s="327"/>
      <c r="BU30" s="327"/>
      <c r="BV30" s="327"/>
    </row>
    <row r="31" spans="1:74" ht="11.1" customHeight="1" x14ac:dyDescent="0.2">
      <c r="A31" s="133" t="s">
        <v>28</v>
      </c>
      <c r="B31" s="30" t="s">
        <v>107</v>
      </c>
      <c r="C31" s="216">
        <v>0.74896575515999997</v>
      </c>
      <c r="D31" s="216">
        <v>0.68008129566999997</v>
      </c>
      <c r="E31" s="216">
        <v>0.78367257672000001</v>
      </c>
      <c r="F31" s="216">
        <v>0.75951722715000003</v>
      </c>
      <c r="G31" s="216">
        <v>0.80181952345999996</v>
      </c>
      <c r="H31" s="216">
        <v>0.77100228172999996</v>
      </c>
      <c r="I31" s="216">
        <v>0.74249967065</v>
      </c>
      <c r="J31" s="216">
        <v>0.71668258762000003</v>
      </c>
      <c r="K31" s="216">
        <v>0.64206075389999995</v>
      </c>
      <c r="L31" s="216">
        <v>0.68242356312999997</v>
      </c>
      <c r="M31" s="216">
        <v>0.68264399083000005</v>
      </c>
      <c r="N31" s="216">
        <v>0.76319832406999999</v>
      </c>
      <c r="O31" s="216">
        <v>0.79305026441000004</v>
      </c>
      <c r="P31" s="216">
        <v>0.70904075346999995</v>
      </c>
      <c r="Q31" s="216">
        <v>0.77348465638999997</v>
      </c>
      <c r="R31" s="216">
        <v>0.82135805586999999</v>
      </c>
      <c r="S31" s="216">
        <v>0.85953854749000003</v>
      </c>
      <c r="T31" s="216">
        <v>0.82758332519</v>
      </c>
      <c r="U31" s="216">
        <v>0.81295444760000002</v>
      </c>
      <c r="V31" s="216">
        <v>0.74373874250000005</v>
      </c>
      <c r="W31" s="216">
        <v>0.70385126289</v>
      </c>
      <c r="X31" s="216">
        <v>0.74544450207000001</v>
      </c>
      <c r="Y31" s="216">
        <v>0.75985943349999996</v>
      </c>
      <c r="Z31" s="216">
        <v>0.79870261266999998</v>
      </c>
      <c r="AA31" s="216">
        <v>0.82066548882000001</v>
      </c>
      <c r="AB31" s="216">
        <v>0.70626255500000001</v>
      </c>
      <c r="AC31" s="216">
        <v>0.85281370882999996</v>
      </c>
      <c r="AD31" s="216">
        <v>0.86234011929999999</v>
      </c>
      <c r="AE31" s="216">
        <v>0.85833191064000003</v>
      </c>
      <c r="AF31" s="216">
        <v>0.85384690528999996</v>
      </c>
      <c r="AG31" s="216">
        <v>0.82106182449999998</v>
      </c>
      <c r="AH31" s="216">
        <v>0.76101405217999996</v>
      </c>
      <c r="AI31" s="216">
        <v>0.71264470523000001</v>
      </c>
      <c r="AJ31" s="216">
        <v>0.76552631410000005</v>
      </c>
      <c r="AK31" s="216">
        <v>0.80805235807999998</v>
      </c>
      <c r="AL31" s="216">
        <v>0.82230175397000005</v>
      </c>
      <c r="AM31" s="216">
        <v>0.82695008077999999</v>
      </c>
      <c r="AN31" s="216">
        <v>0.77186676491999995</v>
      </c>
      <c r="AO31" s="216">
        <v>0.83475743076999998</v>
      </c>
      <c r="AP31" s="216">
        <v>0.82677665215999996</v>
      </c>
      <c r="AQ31" s="216">
        <v>0.82204593222</v>
      </c>
      <c r="AR31" s="216">
        <v>0.78442171025999996</v>
      </c>
      <c r="AS31" s="216">
        <v>0.81156243966999997</v>
      </c>
      <c r="AT31" s="216">
        <v>0.78679892025999998</v>
      </c>
      <c r="AU31" s="216">
        <v>0.73922402213000005</v>
      </c>
      <c r="AV31" s="216">
        <v>0.77429363967999998</v>
      </c>
      <c r="AW31" s="216">
        <v>0.79035250000000001</v>
      </c>
      <c r="AX31" s="216">
        <v>0.81393479999999996</v>
      </c>
      <c r="AY31" s="216">
        <v>0.83456010000000003</v>
      </c>
      <c r="AZ31" s="327">
        <v>0.75442050000000005</v>
      </c>
      <c r="BA31" s="327">
        <v>0.84779510000000002</v>
      </c>
      <c r="BB31" s="327">
        <v>0.8765271</v>
      </c>
      <c r="BC31" s="327">
        <v>0.90127679999999999</v>
      </c>
      <c r="BD31" s="327">
        <v>0.88865170000000004</v>
      </c>
      <c r="BE31" s="327">
        <v>0.89264869999999996</v>
      </c>
      <c r="BF31" s="327">
        <v>0.84563270000000001</v>
      </c>
      <c r="BG31" s="327">
        <v>0.76576520000000003</v>
      </c>
      <c r="BH31" s="327">
        <v>0.8166004</v>
      </c>
      <c r="BI31" s="327">
        <v>0.82130630000000004</v>
      </c>
      <c r="BJ31" s="327">
        <v>0.84191190000000005</v>
      </c>
      <c r="BK31" s="327">
        <v>0.8797374</v>
      </c>
      <c r="BL31" s="327">
        <v>0.78645679999999996</v>
      </c>
      <c r="BM31" s="327">
        <v>0.90301339999999997</v>
      </c>
      <c r="BN31" s="327">
        <v>0.92905760000000004</v>
      </c>
      <c r="BO31" s="327">
        <v>0.95974429999999999</v>
      </c>
      <c r="BP31" s="327">
        <v>0.94267270000000003</v>
      </c>
      <c r="BQ31" s="327">
        <v>0.93624070000000004</v>
      </c>
      <c r="BR31" s="327">
        <v>0.88845320000000005</v>
      </c>
      <c r="BS31" s="327">
        <v>0.80140889999999998</v>
      </c>
      <c r="BT31" s="327">
        <v>0.8430995</v>
      </c>
      <c r="BU31" s="327">
        <v>0.85467420000000005</v>
      </c>
      <c r="BV31" s="327">
        <v>0.87838740000000004</v>
      </c>
    </row>
    <row r="32" spans="1:74" ht="11.1" customHeight="1" x14ac:dyDescent="0.2">
      <c r="A32" s="16"/>
      <c r="B32" s="25"/>
      <c r="C32" s="216"/>
      <c r="D32" s="216"/>
      <c r="E32" s="216"/>
      <c r="F32" s="216"/>
      <c r="G32" s="216"/>
      <c r="H32" s="216"/>
      <c r="I32" s="216"/>
      <c r="J32" s="216"/>
      <c r="K32" s="216"/>
      <c r="L32" s="216"/>
      <c r="M32" s="216"/>
      <c r="N32" s="216"/>
      <c r="O32" s="216"/>
      <c r="P32" s="216"/>
      <c r="Q32" s="216"/>
      <c r="R32" s="216"/>
      <c r="S32" s="216"/>
      <c r="T32" s="216"/>
      <c r="U32" s="216"/>
      <c r="V32" s="216"/>
      <c r="W32" s="216"/>
      <c r="X32" s="216"/>
      <c r="Y32" s="216"/>
      <c r="Z32" s="216"/>
      <c r="AA32" s="216"/>
      <c r="AB32" s="216"/>
      <c r="AC32" s="216"/>
      <c r="AD32" s="216"/>
      <c r="AE32" s="216"/>
      <c r="AF32" s="216"/>
      <c r="AG32" s="216"/>
      <c r="AH32" s="216"/>
      <c r="AI32" s="216"/>
      <c r="AJ32" s="216"/>
      <c r="AK32" s="216"/>
      <c r="AL32" s="216"/>
      <c r="AM32" s="216"/>
      <c r="AN32" s="216"/>
      <c r="AO32" s="216"/>
      <c r="AP32" s="216"/>
      <c r="AQ32" s="216"/>
      <c r="AR32" s="216"/>
      <c r="AS32" s="216"/>
      <c r="AT32" s="216"/>
      <c r="AU32" s="216"/>
      <c r="AV32" s="216"/>
      <c r="AW32" s="216"/>
      <c r="AX32" s="216"/>
      <c r="AY32" s="216"/>
      <c r="AZ32" s="327"/>
      <c r="BA32" s="327"/>
      <c r="BB32" s="327"/>
      <c r="BC32" s="327"/>
      <c r="BD32" s="327"/>
      <c r="BE32" s="327"/>
      <c r="BF32" s="327"/>
      <c r="BG32" s="327"/>
      <c r="BH32" s="327"/>
      <c r="BI32" s="327"/>
      <c r="BJ32" s="327"/>
      <c r="BK32" s="327"/>
      <c r="BL32" s="327"/>
      <c r="BM32" s="327"/>
      <c r="BN32" s="327"/>
      <c r="BO32" s="327"/>
      <c r="BP32" s="327"/>
      <c r="BQ32" s="327"/>
      <c r="BR32" s="327"/>
      <c r="BS32" s="327"/>
      <c r="BT32" s="327"/>
      <c r="BU32" s="327"/>
      <c r="BV32" s="327"/>
    </row>
    <row r="33" spans="1:74" ht="11.1" customHeight="1" x14ac:dyDescent="0.2">
      <c r="A33" s="16"/>
      <c r="B33" s="29" t="s">
        <v>244</v>
      </c>
      <c r="C33" s="218"/>
      <c r="D33" s="218"/>
      <c r="E33" s="218"/>
      <c r="F33" s="218"/>
      <c r="G33" s="218"/>
      <c r="H33" s="218"/>
      <c r="I33" s="218"/>
      <c r="J33" s="218"/>
      <c r="K33" s="218"/>
      <c r="L33" s="218"/>
      <c r="M33" s="218"/>
      <c r="N33" s="218"/>
      <c r="O33" s="218"/>
      <c r="P33" s="218"/>
      <c r="Q33" s="218"/>
      <c r="R33" s="218"/>
      <c r="S33" s="218"/>
      <c r="T33" s="218"/>
      <c r="U33" s="218"/>
      <c r="V33" s="218"/>
      <c r="W33" s="218"/>
      <c r="X33" s="218"/>
      <c r="Y33" s="218"/>
      <c r="Z33" s="218"/>
      <c r="AA33" s="218"/>
      <c r="AB33" s="218"/>
      <c r="AC33" s="218"/>
      <c r="AD33" s="218"/>
      <c r="AE33" s="218"/>
      <c r="AF33" s="218"/>
      <c r="AG33" s="218"/>
      <c r="AH33" s="218"/>
      <c r="AI33" s="218"/>
      <c r="AJ33" s="218"/>
      <c r="AK33" s="218"/>
      <c r="AL33" s="218"/>
      <c r="AM33" s="218"/>
      <c r="AN33" s="218"/>
      <c r="AO33" s="218"/>
      <c r="AP33" s="218"/>
      <c r="AQ33" s="218"/>
      <c r="AR33" s="218"/>
      <c r="AS33" s="218"/>
      <c r="AT33" s="218"/>
      <c r="AU33" s="218"/>
      <c r="AV33" s="218"/>
      <c r="AW33" s="218"/>
      <c r="AX33" s="218"/>
      <c r="AY33" s="218"/>
      <c r="AZ33" s="331"/>
      <c r="BA33" s="331"/>
      <c r="BB33" s="331"/>
      <c r="BC33" s="331"/>
      <c r="BD33" s="331"/>
      <c r="BE33" s="331"/>
      <c r="BF33" s="331"/>
      <c r="BG33" s="331"/>
      <c r="BH33" s="331"/>
      <c r="BI33" s="331"/>
      <c r="BJ33" s="331"/>
      <c r="BK33" s="331"/>
      <c r="BL33" s="331"/>
      <c r="BM33" s="331"/>
      <c r="BN33" s="331"/>
      <c r="BO33" s="331"/>
      <c r="BP33" s="331"/>
      <c r="BQ33" s="331"/>
      <c r="BR33" s="331"/>
      <c r="BS33" s="331"/>
      <c r="BT33" s="331"/>
      <c r="BU33" s="331"/>
      <c r="BV33" s="331"/>
    </row>
    <row r="34" spans="1:74" ht="11.1" customHeight="1" x14ac:dyDescent="0.2">
      <c r="A34" s="26" t="s">
        <v>785</v>
      </c>
      <c r="B34" s="30" t="s">
        <v>107</v>
      </c>
      <c r="C34" s="216">
        <v>8.6748985760000004</v>
      </c>
      <c r="D34" s="216">
        <v>7.9649703599999997</v>
      </c>
      <c r="E34" s="216">
        <v>7.6772876119999998</v>
      </c>
      <c r="F34" s="216">
        <v>7.2187858220000001</v>
      </c>
      <c r="G34" s="216">
        <v>7.6092968819999998</v>
      </c>
      <c r="H34" s="216">
        <v>7.7302413239999996</v>
      </c>
      <c r="I34" s="216">
        <v>8.2890301720000004</v>
      </c>
      <c r="J34" s="216">
        <v>8.2284012680000007</v>
      </c>
      <c r="K34" s="216">
        <v>7.3657714690000002</v>
      </c>
      <c r="L34" s="216">
        <v>7.5699801860000004</v>
      </c>
      <c r="M34" s="216">
        <v>7.766214798</v>
      </c>
      <c r="N34" s="216">
        <v>8.3917574199999994</v>
      </c>
      <c r="O34" s="216">
        <v>8.9853410520000008</v>
      </c>
      <c r="P34" s="216">
        <v>8.015898473</v>
      </c>
      <c r="Q34" s="216">
        <v>8.3809262170000007</v>
      </c>
      <c r="R34" s="216">
        <v>7.5190517090000002</v>
      </c>
      <c r="S34" s="216">
        <v>7.6160853160000004</v>
      </c>
      <c r="T34" s="216">
        <v>7.7192853660000003</v>
      </c>
      <c r="U34" s="216">
        <v>8.2667482799999998</v>
      </c>
      <c r="V34" s="216">
        <v>8.1647643399999996</v>
      </c>
      <c r="W34" s="216">
        <v>7.6360445690000001</v>
      </c>
      <c r="X34" s="216">
        <v>7.721400526</v>
      </c>
      <c r="Y34" s="216">
        <v>8.1351534720000007</v>
      </c>
      <c r="Z34" s="216">
        <v>9.0807404009999999</v>
      </c>
      <c r="AA34" s="216">
        <v>9.6110560780000007</v>
      </c>
      <c r="AB34" s="216">
        <v>8.4411471490000007</v>
      </c>
      <c r="AC34" s="216">
        <v>8.5371199519999994</v>
      </c>
      <c r="AD34" s="216">
        <v>7.5624914289999996</v>
      </c>
      <c r="AE34" s="216">
        <v>7.6530361149999999</v>
      </c>
      <c r="AF34" s="216">
        <v>7.7850180509999998</v>
      </c>
      <c r="AG34" s="216">
        <v>8.2342902680000005</v>
      </c>
      <c r="AH34" s="216">
        <v>8.2194166079999995</v>
      </c>
      <c r="AI34" s="216">
        <v>7.658244593</v>
      </c>
      <c r="AJ34" s="216">
        <v>7.772563828</v>
      </c>
      <c r="AK34" s="216">
        <v>8.2081211950000004</v>
      </c>
      <c r="AL34" s="216">
        <v>8.80825456</v>
      </c>
      <c r="AM34" s="216">
        <v>9.3208774299999995</v>
      </c>
      <c r="AN34" s="216">
        <v>8.6068361529999997</v>
      </c>
      <c r="AO34" s="216">
        <v>8.45137304</v>
      </c>
      <c r="AP34" s="216">
        <v>7.4681585159999999</v>
      </c>
      <c r="AQ34" s="216">
        <v>7.647132182</v>
      </c>
      <c r="AR34" s="216">
        <v>7.8959437259999996</v>
      </c>
      <c r="AS34" s="216">
        <v>8.4457382550000002</v>
      </c>
      <c r="AT34" s="216">
        <v>8.3387498309999994</v>
      </c>
      <c r="AU34" s="216">
        <v>7.6972849480000001</v>
      </c>
      <c r="AV34" s="216">
        <v>7.6415257739999998</v>
      </c>
      <c r="AW34" s="216">
        <v>7.6445610000000004</v>
      </c>
      <c r="AX34" s="216">
        <v>8.3705069999999999</v>
      </c>
      <c r="AY34" s="216">
        <v>9.0308360000000008</v>
      </c>
      <c r="AZ34" s="327">
        <v>8.2822110000000002</v>
      </c>
      <c r="BA34" s="327">
        <v>8.3054170000000003</v>
      </c>
      <c r="BB34" s="327">
        <v>7.4921509999999998</v>
      </c>
      <c r="BC34" s="327">
        <v>7.6511399999999998</v>
      </c>
      <c r="BD34" s="327">
        <v>7.8267930000000003</v>
      </c>
      <c r="BE34" s="327">
        <v>8.360493</v>
      </c>
      <c r="BF34" s="327">
        <v>8.3539840000000005</v>
      </c>
      <c r="BG34" s="327">
        <v>7.6224129999999999</v>
      </c>
      <c r="BH34" s="327">
        <v>7.704256</v>
      </c>
      <c r="BI34" s="327">
        <v>7.8676529999999998</v>
      </c>
      <c r="BJ34" s="327">
        <v>8.9716520000000006</v>
      </c>
      <c r="BK34" s="327">
        <v>9.2874490000000005</v>
      </c>
      <c r="BL34" s="327">
        <v>8.1627700000000001</v>
      </c>
      <c r="BM34" s="327">
        <v>8.4191520000000004</v>
      </c>
      <c r="BN34" s="327">
        <v>7.6014379999999999</v>
      </c>
      <c r="BO34" s="327">
        <v>7.7604620000000004</v>
      </c>
      <c r="BP34" s="327">
        <v>7.917554</v>
      </c>
      <c r="BQ34" s="327">
        <v>8.4467130000000008</v>
      </c>
      <c r="BR34" s="327">
        <v>8.4449090000000009</v>
      </c>
      <c r="BS34" s="327">
        <v>7.713679</v>
      </c>
      <c r="BT34" s="327">
        <v>7.7988429999999997</v>
      </c>
      <c r="BU34" s="327">
        <v>7.9652370000000001</v>
      </c>
      <c r="BV34" s="327">
        <v>9.0692330000000005</v>
      </c>
    </row>
    <row r="35" spans="1:74" ht="11.1" customHeight="1" x14ac:dyDescent="0.2">
      <c r="A35" s="16"/>
      <c r="B35" s="25"/>
      <c r="C35" s="219"/>
      <c r="D35" s="219"/>
      <c r="E35" s="219"/>
      <c r="F35" s="219"/>
      <c r="G35" s="219"/>
      <c r="H35" s="219"/>
      <c r="I35" s="219"/>
      <c r="J35" s="219"/>
      <c r="K35" s="219"/>
      <c r="L35" s="219"/>
      <c r="M35" s="219"/>
      <c r="N35" s="219"/>
      <c r="O35" s="219"/>
      <c r="P35" s="219"/>
      <c r="Q35" s="219"/>
      <c r="R35" s="219"/>
      <c r="S35" s="219"/>
      <c r="T35" s="219"/>
      <c r="U35" s="219"/>
      <c r="V35" s="219"/>
      <c r="W35" s="219"/>
      <c r="X35" s="219"/>
      <c r="Y35" s="219"/>
      <c r="Z35" s="219"/>
      <c r="AA35" s="219"/>
      <c r="AB35" s="219"/>
      <c r="AC35" s="219"/>
      <c r="AD35" s="219"/>
      <c r="AE35" s="219"/>
      <c r="AF35" s="219"/>
      <c r="AG35" s="219"/>
      <c r="AH35" s="219"/>
      <c r="AI35" s="219"/>
      <c r="AJ35" s="219"/>
      <c r="AK35" s="219"/>
      <c r="AL35" s="219"/>
      <c r="AM35" s="219"/>
      <c r="AN35" s="219"/>
      <c r="AO35" s="219"/>
      <c r="AP35" s="219"/>
      <c r="AQ35" s="219"/>
      <c r="AR35" s="219"/>
      <c r="AS35" s="219"/>
      <c r="AT35" s="219"/>
      <c r="AU35" s="219"/>
      <c r="AV35" s="219"/>
      <c r="AW35" s="219"/>
      <c r="AX35" s="219"/>
      <c r="AY35" s="219"/>
      <c r="AZ35" s="332"/>
      <c r="BA35" s="332"/>
      <c r="BB35" s="332"/>
      <c r="BC35" s="332"/>
      <c r="BD35" s="332"/>
      <c r="BE35" s="332"/>
      <c r="BF35" s="332"/>
      <c r="BG35" s="332"/>
      <c r="BH35" s="332"/>
      <c r="BI35" s="332"/>
      <c r="BJ35" s="332"/>
      <c r="BK35" s="332"/>
      <c r="BL35" s="332"/>
      <c r="BM35" s="332"/>
      <c r="BN35" s="332"/>
      <c r="BO35" s="332"/>
      <c r="BP35" s="332"/>
      <c r="BQ35" s="332"/>
      <c r="BR35" s="332"/>
      <c r="BS35" s="332"/>
      <c r="BT35" s="332"/>
      <c r="BU35" s="332"/>
      <c r="BV35" s="332"/>
    </row>
    <row r="36" spans="1:74" ht="11.1" customHeight="1" x14ac:dyDescent="0.2">
      <c r="A36" s="16"/>
      <c r="B36" s="31" t="s">
        <v>138</v>
      </c>
      <c r="C36" s="219"/>
      <c r="D36" s="219"/>
      <c r="E36" s="219"/>
      <c r="F36" s="219"/>
      <c r="G36" s="219"/>
      <c r="H36" s="219"/>
      <c r="I36" s="219"/>
      <c r="J36" s="219"/>
      <c r="K36" s="219"/>
      <c r="L36" s="219"/>
      <c r="M36" s="219"/>
      <c r="N36" s="219"/>
      <c r="O36" s="219"/>
      <c r="P36" s="219"/>
      <c r="Q36" s="219"/>
      <c r="R36" s="219"/>
      <c r="S36" s="219"/>
      <c r="T36" s="219"/>
      <c r="U36" s="219"/>
      <c r="V36" s="219"/>
      <c r="W36" s="219"/>
      <c r="X36" s="219"/>
      <c r="Y36" s="219"/>
      <c r="Z36" s="219"/>
      <c r="AA36" s="219"/>
      <c r="AB36" s="219"/>
      <c r="AC36" s="219"/>
      <c r="AD36" s="219"/>
      <c r="AE36" s="219"/>
      <c r="AF36" s="219"/>
      <c r="AG36" s="219"/>
      <c r="AH36" s="219"/>
      <c r="AI36" s="219"/>
      <c r="AJ36" s="219"/>
      <c r="AK36" s="219"/>
      <c r="AL36" s="219"/>
      <c r="AM36" s="219"/>
      <c r="AN36" s="219"/>
      <c r="AO36" s="219"/>
      <c r="AP36" s="219"/>
      <c r="AQ36" s="219"/>
      <c r="AR36" s="219"/>
      <c r="AS36" s="219"/>
      <c r="AT36" s="219"/>
      <c r="AU36" s="219"/>
      <c r="AV36" s="219"/>
      <c r="AW36" s="219"/>
      <c r="AX36" s="219"/>
      <c r="AY36" s="219"/>
      <c r="AZ36" s="332"/>
      <c r="BA36" s="332"/>
      <c r="BB36" s="332"/>
      <c r="BC36" s="332"/>
      <c r="BD36" s="332"/>
      <c r="BE36" s="332"/>
      <c r="BF36" s="332"/>
      <c r="BG36" s="332"/>
      <c r="BH36" s="332"/>
      <c r="BI36" s="332"/>
      <c r="BJ36" s="332"/>
      <c r="BK36" s="332"/>
      <c r="BL36" s="332"/>
      <c r="BM36" s="332"/>
      <c r="BN36" s="332"/>
      <c r="BO36" s="332"/>
      <c r="BP36" s="332"/>
      <c r="BQ36" s="332"/>
      <c r="BR36" s="332"/>
      <c r="BS36" s="332"/>
      <c r="BT36" s="332"/>
      <c r="BU36" s="332"/>
      <c r="BV36" s="332"/>
    </row>
    <row r="37" spans="1:74" ht="11.1" customHeight="1" x14ac:dyDescent="0.2">
      <c r="A37" s="19"/>
      <c r="B37" s="22"/>
      <c r="C37" s="217"/>
      <c r="D37" s="217"/>
      <c r="E37" s="217"/>
      <c r="F37" s="217"/>
      <c r="G37" s="217"/>
      <c r="H37" s="217"/>
      <c r="I37" s="217"/>
      <c r="J37" s="217"/>
      <c r="K37" s="217"/>
      <c r="L37" s="217"/>
      <c r="M37" s="217"/>
      <c r="N37" s="217"/>
      <c r="O37" s="217"/>
      <c r="P37" s="217"/>
      <c r="Q37" s="217"/>
      <c r="R37" s="217"/>
      <c r="S37" s="217"/>
      <c r="T37" s="217"/>
      <c r="U37" s="217"/>
      <c r="V37" s="217"/>
      <c r="W37" s="217"/>
      <c r="X37" s="217"/>
      <c r="Y37" s="217"/>
      <c r="Z37" s="217"/>
      <c r="AA37" s="217"/>
      <c r="AB37" s="217"/>
      <c r="AC37" s="217"/>
      <c r="AD37" s="217"/>
      <c r="AE37" s="217"/>
      <c r="AF37" s="217"/>
      <c r="AG37" s="217"/>
      <c r="AH37" s="217"/>
      <c r="AI37" s="217"/>
      <c r="AJ37" s="217"/>
      <c r="AK37" s="217"/>
      <c r="AL37" s="217"/>
      <c r="AM37" s="217"/>
      <c r="AN37" s="217"/>
      <c r="AO37" s="217"/>
      <c r="AP37" s="217"/>
      <c r="AQ37" s="217"/>
      <c r="AR37" s="217"/>
      <c r="AS37" s="217"/>
      <c r="AT37" s="217"/>
      <c r="AU37" s="217"/>
      <c r="AV37" s="217"/>
      <c r="AW37" s="217"/>
      <c r="AX37" s="217"/>
      <c r="AY37" s="217"/>
      <c r="AZ37" s="328"/>
      <c r="BA37" s="328"/>
      <c r="BB37" s="328"/>
      <c r="BC37" s="328"/>
      <c r="BD37" s="328"/>
      <c r="BE37" s="328"/>
      <c r="BF37" s="328"/>
      <c r="BG37" s="328"/>
      <c r="BH37" s="328"/>
      <c r="BI37" s="328"/>
      <c r="BJ37" s="328"/>
      <c r="BK37" s="328"/>
      <c r="BL37" s="328"/>
      <c r="BM37" s="328"/>
      <c r="BN37" s="328"/>
      <c r="BO37" s="328"/>
      <c r="BP37" s="328"/>
      <c r="BQ37" s="328"/>
      <c r="BR37" s="328"/>
      <c r="BS37" s="328"/>
      <c r="BT37" s="328"/>
      <c r="BU37" s="328"/>
      <c r="BV37" s="328"/>
    </row>
    <row r="38" spans="1:74" ht="11.1" customHeight="1" x14ac:dyDescent="0.2">
      <c r="A38" s="741"/>
      <c r="B38" s="22" t="s">
        <v>1270</v>
      </c>
      <c r="C38" s="217"/>
      <c r="D38" s="217"/>
      <c r="E38" s="217"/>
      <c r="F38" s="217"/>
      <c r="G38" s="217"/>
      <c r="H38" s="217"/>
      <c r="I38" s="217"/>
      <c r="J38" s="217"/>
      <c r="K38" s="217"/>
      <c r="L38" s="217"/>
      <c r="M38" s="217"/>
      <c r="N38" s="217"/>
      <c r="O38" s="217"/>
      <c r="P38" s="217"/>
      <c r="Q38" s="217"/>
      <c r="R38" s="217"/>
      <c r="S38" s="217"/>
      <c r="T38" s="217"/>
      <c r="U38" s="217"/>
      <c r="V38" s="217"/>
      <c r="W38" s="217"/>
      <c r="X38" s="217"/>
      <c r="Y38" s="217"/>
      <c r="Z38" s="217"/>
      <c r="AA38" s="217"/>
      <c r="AB38" s="217"/>
      <c r="AC38" s="217"/>
      <c r="AD38" s="217"/>
      <c r="AE38" s="217"/>
      <c r="AF38" s="217"/>
      <c r="AG38" s="217"/>
      <c r="AH38" s="217"/>
      <c r="AI38" s="217"/>
      <c r="AJ38" s="217"/>
      <c r="AK38" s="217"/>
      <c r="AL38" s="217"/>
      <c r="AM38" s="217"/>
      <c r="AN38" s="217"/>
      <c r="AO38" s="217"/>
      <c r="AP38" s="217"/>
      <c r="AQ38" s="217"/>
      <c r="AR38" s="217"/>
      <c r="AS38" s="217"/>
      <c r="AT38" s="217"/>
      <c r="AU38" s="217"/>
      <c r="AV38" s="217"/>
      <c r="AW38" s="217"/>
      <c r="AX38" s="217"/>
      <c r="AY38" s="217"/>
      <c r="AZ38" s="328"/>
      <c r="BA38" s="328"/>
      <c r="BB38" s="328"/>
      <c r="BC38" s="328"/>
      <c r="BD38" s="328"/>
      <c r="BE38" s="328"/>
      <c r="BF38" s="328"/>
      <c r="BG38" s="328"/>
      <c r="BH38" s="328"/>
      <c r="BI38" s="328"/>
      <c r="BJ38" s="328"/>
      <c r="BK38" s="328"/>
      <c r="BL38" s="328"/>
      <c r="BM38" s="328"/>
      <c r="BN38" s="328"/>
      <c r="BO38" s="328"/>
      <c r="BP38" s="328"/>
      <c r="BQ38" s="328"/>
      <c r="BR38" s="328"/>
      <c r="BS38" s="328"/>
      <c r="BT38" s="328"/>
      <c r="BU38" s="328"/>
      <c r="BV38" s="328"/>
    </row>
    <row r="39" spans="1:74" ht="11.1" customHeight="1" x14ac:dyDescent="0.2">
      <c r="A39" s="741" t="s">
        <v>678</v>
      </c>
      <c r="B39" s="32" t="s">
        <v>112</v>
      </c>
      <c r="C39" s="216">
        <v>100.274</v>
      </c>
      <c r="D39" s="216">
        <v>102.20399999999999</v>
      </c>
      <c r="E39" s="216">
        <v>106.158</v>
      </c>
      <c r="F39" s="216">
        <v>103.321</v>
      </c>
      <c r="G39" s="216">
        <v>94.655000000000001</v>
      </c>
      <c r="H39" s="216">
        <v>82.302999999999997</v>
      </c>
      <c r="I39" s="216">
        <v>87.894999999999996</v>
      </c>
      <c r="J39" s="216">
        <v>94.131</v>
      </c>
      <c r="K39" s="216">
        <v>94.513999999999996</v>
      </c>
      <c r="L39" s="216">
        <v>89.491</v>
      </c>
      <c r="M39" s="216">
        <v>86.531000000000006</v>
      </c>
      <c r="N39" s="216">
        <v>87.86</v>
      </c>
      <c r="O39" s="216">
        <v>94.757000000000005</v>
      </c>
      <c r="P39" s="216">
        <v>95.308999999999997</v>
      </c>
      <c r="Q39" s="216">
        <v>92.938999999999993</v>
      </c>
      <c r="R39" s="216">
        <v>92.021000000000001</v>
      </c>
      <c r="S39" s="216">
        <v>94.51</v>
      </c>
      <c r="T39" s="216">
        <v>95.772999999999996</v>
      </c>
      <c r="U39" s="216">
        <v>104.67100000000001</v>
      </c>
      <c r="V39" s="216">
        <v>106.57299999999999</v>
      </c>
      <c r="W39" s="216">
        <v>106.29</v>
      </c>
      <c r="X39" s="216">
        <v>100.538</v>
      </c>
      <c r="Y39" s="216">
        <v>93.864000000000004</v>
      </c>
      <c r="Z39" s="216">
        <v>97.625</v>
      </c>
      <c r="AA39" s="216">
        <v>94.617000000000004</v>
      </c>
      <c r="AB39" s="216">
        <v>100.81699999999999</v>
      </c>
      <c r="AC39" s="216">
        <v>100.804</v>
      </c>
      <c r="AD39" s="216">
        <v>102.069</v>
      </c>
      <c r="AE39" s="216">
        <v>102.17700000000001</v>
      </c>
      <c r="AF39" s="216">
        <v>105.794</v>
      </c>
      <c r="AG39" s="216">
        <v>103.58799999999999</v>
      </c>
      <c r="AH39" s="216">
        <v>96.534999999999997</v>
      </c>
      <c r="AI39" s="216">
        <v>93.212000000000003</v>
      </c>
      <c r="AJ39" s="216">
        <v>84.397000000000006</v>
      </c>
      <c r="AK39" s="216">
        <v>75.789000000000001</v>
      </c>
      <c r="AL39" s="216">
        <v>59.29</v>
      </c>
      <c r="AM39" s="216">
        <v>47.216999999999999</v>
      </c>
      <c r="AN39" s="216">
        <v>50.584000000000003</v>
      </c>
      <c r="AO39" s="216">
        <v>47.823</v>
      </c>
      <c r="AP39" s="216">
        <v>54.453000000000003</v>
      </c>
      <c r="AQ39" s="216">
        <v>59.265000000000001</v>
      </c>
      <c r="AR39" s="216">
        <v>59.819000000000003</v>
      </c>
      <c r="AS39" s="216">
        <v>50.901000000000003</v>
      </c>
      <c r="AT39" s="216">
        <v>42.866999999999997</v>
      </c>
      <c r="AU39" s="216">
        <v>45.478999999999999</v>
      </c>
      <c r="AV39" s="216">
        <v>46.222999999999999</v>
      </c>
      <c r="AW39" s="216">
        <v>42.442999999999998</v>
      </c>
      <c r="AX39" s="216">
        <v>37.21</v>
      </c>
      <c r="AY39" s="216">
        <v>31.68</v>
      </c>
      <c r="AZ39" s="327">
        <v>33.5</v>
      </c>
      <c r="BA39" s="327">
        <v>34</v>
      </c>
      <c r="BB39" s="327">
        <v>35</v>
      </c>
      <c r="BC39" s="327">
        <v>36</v>
      </c>
      <c r="BD39" s="327">
        <v>37</v>
      </c>
      <c r="BE39" s="327">
        <v>38</v>
      </c>
      <c r="BF39" s="327">
        <v>39</v>
      </c>
      <c r="BG39" s="327">
        <v>40</v>
      </c>
      <c r="BH39" s="327">
        <v>41</v>
      </c>
      <c r="BI39" s="327">
        <v>42</v>
      </c>
      <c r="BJ39" s="327">
        <v>43</v>
      </c>
      <c r="BK39" s="327">
        <v>43</v>
      </c>
      <c r="BL39" s="327">
        <v>44</v>
      </c>
      <c r="BM39" s="327">
        <v>45</v>
      </c>
      <c r="BN39" s="327">
        <v>46</v>
      </c>
      <c r="BO39" s="327">
        <v>48</v>
      </c>
      <c r="BP39" s="327">
        <v>49</v>
      </c>
      <c r="BQ39" s="327">
        <v>51</v>
      </c>
      <c r="BR39" s="327">
        <v>52</v>
      </c>
      <c r="BS39" s="327">
        <v>53</v>
      </c>
      <c r="BT39" s="327">
        <v>55</v>
      </c>
      <c r="BU39" s="327">
        <v>56</v>
      </c>
      <c r="BV39" s="327">
        <v>58</v>
      </c>
    </row>
    <row r="40" spans="1:74" ht="11.1" customHeight="1" x14ac:dyDescent="0.2">
      <c r="A40" s="19"/>
      <c r="B40" s="2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217"/>
      <c r="AZ40" s="328"/>
      <c r="BA40" s="328"/>
      <c r="BB40" s="328"/>
      <c r="BC40" s="328"/>
      <c r="BD40" s="328"/>
      <c r="BE40" s="328"/>
      <c r="BF40" s="328"/>
      <c r="BG40" s="328"/>
      <c r="BH40" s="328"/>
      <c r="BI40" s="328"/>
      <c r="BJ40" s="328"/>
      <c r="BK40" s="328"/>
      <c r="BL40" s="328"/>
      <c r="BM40" s="328"/>
      <c r="BN40" s="328"/>
      <c r="BO40" s="328"/>
      <c r="BP40" s="328"/>
      <c r="BQ40" s="328"/>
      <c r="BR40" s="328"/>
      <c r="BS40" s="328"/>
      <c r="BT40" s="328"/>
      <c r="BU40" s="328"/>
      <c r="BV40" s="328"/>
    </row>
    <row r="41" spans="1:74" ht="11.1" customHeight="1" x14ac:dyDescent="0.2">
      <c r="A41" s="625"/>
      <c r="B41" s="29" t="s">
        <v>1048</v>
      </c>
      <c r="C41" s="219"/>
      <c r="D41" s="219"/>
      <c r="E41" s="219"/>
      <c r="F41" s="219"/>
      <c r="G41" s="219"/>
      <c r="H41" s="219"/>
      <c r="I41" s="219"/>
      <c r="J41" s="219"/>
      <c r="K41" s="219"/>
      <c r="L41" s="219"/>
      <c r="M41" s="219"/>
      <c r="N41" s="219"/>
      <c r="O41" s="219"/>
      <c r="P41" s="219"/>
      <c r="Q41" s="219"/>
      <c r="R41" s="219"/>
      <c r="S41" s="219"/>
      <c r="T41" s="219"/>
      <c r="U41" s="219"/>
      <c r="V41" s="219"/>
      <c r="W41" s="219"/>
      <c r="X41" s="219"/>
      <c r="Y41" s="219"/>
      <c r="Z41" s="219"/>
      <c r="AA41" s="219"/>
      <c r="AB41" s="219"/>
      <c r="AC41" s="219"/>
      <c r="AD41" s="219"/>
      <c r="AE41" s="219"/>
      <c r="AF41" s="219"/>
      <c r="AG41" s="219"/>
      <c r="AH41" s="219"/>
      <c r="AI41" s="219"/>
      <c r="AJ41" s="219"/>
      <c r="AK41" s="219"/>
      <c r="AL41" s="219"/>
      <c r="AM41" s="219"/>
      <c r="AN41" s="219"/>
      <c r="AO41" s="219"/>
      <c r="AP41" s="219"/>
      <c r="AQ41" s="219"/>
      <c r="AR41" s="219"/>
      <c r="AS41" s="219"/>
      <c r="AT41" s="219"/>
      <c r="AU41" s="219"/>
      <c r="AV41" s="219"/>
      <c r="AW41" s="219"/>
      <c r="AX41" s="219"/>
      <c r="AY41" s="219"/>
      <c r="AZ41" s="332"/>
      <c r="BA41" s="332"/>
      <c r="BB41" s="332"/>
      <c r="BC41" s="332"/>
      <c r="BD41" s="332"/>
      <c r="BE41" s="332"/>
      <c r="BF41" s="332"/>
      <c r="BG41" s="332"/>
      <c r="BH41" s="332"/>
      <c r="BI41" s="332"/>
      <c r="BJ41" s="332"/>
      <c r="BK41" s="332"/>
      <c r="BL41" s="332"/>
      <c r="BM41" s="332"/>
      <c r="BN41" s="332"/>
      <c r="BO41" s="332"/>
      <c r="BP41" s="332"/>
      <c r="BQ41" s="332"/>
      <c r="BR41" s="332"/>
      <c r="BS41" s="332"/>
      <c r="BT41" s="332"/>
      <c r="BU41" s="332"/>
      <c r="BV41" s="332"/>
    </row>
    <row r="42" spans="1:74" ht="11.1" customHeight="1" x14ac:dyDescent="0.2">
      <c r="A42" s="626" t="s">
        <v>145</v>
      </c>
      <c r="B42" s="30" t="s">
        <v>113</v>
      </c>
      <c r="C42" s="216">
        <v>2.6709999999999998</v>
      </c>
      <c r="D42" s="216">
        <v>2.5049999999999999</v>
      </c>
      <c r="E42" s="216">
        <v>2.1720000000000002</v>
      </c>
      <c r="F42" s="216">
        <v>1.9450000000000001</v>
      </c>
      <c r="G42" s="216">
        <v>2.4319999999999999</v>
      </c>
      <c r="H42" s="216">
        <v>2.4550000000000001</v>
      </c>
      <c r="I42" s="216">
        <v>2.9529999999999998</v>
      </c>
      <c r="J42" s="216">
        <v>2.8380000000000001</v>
      </c>
      <c r="K42" s="216">
        <v>2.8479999999999999</v>
      </c>
      <c r="L42" s="216">
        <v>3.3170000000000002</v>
      </c>
      <c r="M42" s="216">
        <v>3.54</v>
      </c>
      <c r="N42" s="216">
        <v>3.3420000000000001</v>
      </c>
      <c r="O42" s="216">
        <v>3.3290000000000002</v>
      </c>
      <c r="P42" s="216">
        <v>3.33</v>
      </c>
      <c r="Q42" s="216">
        <v>3.81</v>
      </c>
      <c r="R42" s="216">
        <v>4.1660000000000004</v>
      </c>
      <c r="S42" s="216">
        <v>4.0410000000000004</v>
      </c>
      <c r="T42" s="216">
        <v>3.8260000000000001</v>
      </c>
      <c r="U42" s="216">
        <v>3.6230000000000002</v>
      </c>
      <c r="V42" s="216">
        <v>3.4249999999999998</v>
      </c>
      <c r="W42" s="216">
        <v>3.6190000000000002</v>
      </c>
      <c r="X42" s="216">
        <v>3.677</v>
      </c>
      <c r="Y42" s="216">
        <v>3.6379999999999999</v>
      </c>
      <c r="Z42" s="216">
        <v>4.24</v>
      </c>
      <c r="AA42" s="216">
        <v>4.7130000000000001</v>
      </c>
      <c r="AB42" s="216">
        <v>5.9989999999999997</v>
      </c>
      <c r="AC42" s="216">
        <v>4.9029999999999996</v>
      </c>
      <c r="AD42" s="216">
        <v>4.6580000000000004</v>
      </c>
      <c r="AE42" s="216">
        <v>4.5810000000000004</v>
      </c>
      <c r="AF42" s="216">
        <v>4.5880000000000001</v>
      </c>
      <c r="AG42" s="216">
        <v>4.0490000000000004</v>
      </c>
      <c r="AH42" s="216">
        <v>3.9119999999999999</v>
      </c>
      <c r="AI42" s="216">
        <v>3.9239999999999999</v>
      </c>
      <c r="AJ42" s="216">
        <v>3.7810000000000001</v>
      </c>
      <c r="AK42" s="216">
        <v>4.1219999999999999</v>
      </c>
      <c r="AL42" s="216">
        <v>3.4820000000000002</v>
      </c>
      <c r="AM42" s="216">
        <v>2.9940000000000002</v>
      </c>
      <c r="AN42" s="216">
        <v>2.8730000000000002</v>
      </c>
      <c r="AO42" s="216">
        <v>2.831</v>
      </c>
      <c r="AP42" s="216">
        <v>2.61</v>
      </c>
      <c r="AQ42" s="216">
        <v>2.8490000000000002</v>
      </c>
      <c r="AR42" s="216">
        <v>2.7839999999999998</v>
      </c>
      <c r="AS42" s="216">
        <v>2.839</v>
      </c>
      <c r="AT42" s="216">
        <v>2.774</v>
      </c>
      <c r="AU42" s="216">
        <v>2.66</v>
      </c>
      <c r="AV42" s="216">
        <v>2.3410000000000002</v>
      </c>
      <c r="AW42" s="216">
        <v>2.093</v>
      </c>
      <c r="AX42" s="216">
        <v>1.929</v>
      </c>
      <c r="AY42" s="216">
        <v>2.2829999999999999</v>
      </c>
      <c r="AZ42" s="327">
        <v>2.3629790000000002</v>
      </c>
      <c r="BA42" s="327">
        <v>2.4271039999999999</v>
      </c>
      <c r="BB42" s="327">
        <v>2.3788849999999999</v>
      </c>
      <c r="BC42" s="327">
        <v>2.467517</v>
      </c>
      <c r="BD42" s="327">
        <v>2.5017429999999998</v>
      </c>
      <c r="BE42" s="327">
        <v>2.7050489999999998</v>
      </c>
      <c r="BF42" s="327">
        <v>2.7659020000000001</v>
      </c>
      <c r="BG42" s="327">
        <v>2.8278289999999999</v>
      </c>
      <c r="BH42" s="327">
        <v>2.9049990000000001</v>
      </c>
      <c r="BI42" s="327">
        <v>2.9553180000000001</v>
      </c>
      <c r="BJ42" s="327">
        <v>3.0822409999999998</v>
      </c>
      <c r="BK42" s="327">
        <v>3.3289200000000001</v>
      </c>
      <c r="BL42" s="327">
        <v>3.3121360000000002</v>
      </c>
      <c r="BM42" s="327">
        <v>3.1730559999999999</v>
      </c>
      <c r="BN42" s="327">
        <v>2.9911189999999999</v>
      </c>
      <c r="BO42" s="327">
        <v>2.9938250000000002</v>
      </c>
      <c r="BP42" s="327">
        <v>3.025372</v>
      </c>
      <c r="BQ42" s="327">
        <v>3.1669900000000002</v>
      </c>
      <c r="BR42" s="327">
        <v>3.1877550000000001</v>
      </c>
      <c r="BS42" s="327">
        <v>3.2378550000000001</v>
      </c>
      <c r="BT42" s="327">
        <v>3.3183910000000001</v>
      </c>
      <c r="BU42" s="327">
        <v>3.37948</v>
      </c>
      <c r="BV42" s="327">
        <v>3.5140750000000001</v>
      </c>
    </row>
    <row r="43" spans="1:74" ht="11.1" customHeight="1" x14ac:dyDescent="0.2">
      <c r="A43" s="16"/>
      <c r="B43" s="25"/>
      <c r="C43" s="218"/>
      <c r="D43" s="218"/>
      <c r="E43" s="218"/>
      <c r="F43" s="218"/>
      <c r="G43" s="218"/>
      <c r="H43" s="218"/>
      <c r="I43" s="218"/>
      <c r="J43" s="218"/>
      <c r="K43" s="218"/>
      <c r="L43" s="218"/>
      <c r="M43" s="218"/>
      <c r="N43" s="218"/>
      <c r="O43" s="218"/>
      <c r="P43" s="218"/>
      <c r="Q43" s="218"/>
      <c r="R43" s="218"/>
      <c r="S43" s="218"/>
      <c r="T43" s="218"/>
      <c r="U43" s="218"/>
      <c r="V43" s="218"/>
      <c r="W43" s="218"/>
      <c r="X43" s="218"/>
      <c r="Y43" s="218"/>
      <c r="Z43" s="218"/>
      <c r="AA43" s="218"/>
      <c r="AB43" s="218"/>
      <c r="AC43" s="218"/>
      <c r="AD43" s="218"/>
      <c r="AE43" s="218"/>
      <c r="AF43" s="218"/>
      <c r="AG43" s="218"/>
      <c r="AH43" s="218"/>
      <c r="AI43" s="218"/>
      <c r="AJ43" s="218"/>
      <c r="AK43" s="218"/>
      <c r="AL43" s="218"/>
      <c r="AM43" s="218"/>
      <c r="AN43" s="218"/>
      <c r="AO43" s="218"/>
      <c r="AP43" s="218"/>
      <c r="AQ43" s="218"/>
      <c r="AR43" s="218"/>
      <c r="AS43" s="218"/>
      <c r="AT43" s="218"/>
      <c r="AU43" s="218"/>
      <c r="AV43" s="218"/>
      <c r="AW43" s="218"/>
      <c r="AX43" s="218"/>
      <c r="AY43" s="218"/>
      <c r="AZ43" s="331"/>
      <c r="BA43" s="331"/>
      <c r="BB43" s="331"/>
      <c r="BC43" s="331"/>
      <c r="BD43" s="331"/>
      <c r="BE43" s="331"/>
      <c r="BF43" s="331"/>
      <c r="BG43" s="331"/>
      <c r="BH43" s="331"/>
      <c r="BI43" s="331"/>
      <c r="BJ43" s="331"/>
      <c r="BK43" s="331"/>
      <c r="BL43" s="331"/>
      <c r="BM43" s="331"/>
      <c r="BN43" s="331"/>
      <c r="BO43" s="331"/>
      <c r="BP43" s="331"/>
      <c r="BQ43" s="331"/>
      <c r="BR43" s="331"/>
      <c r="BS43" s="331"/>
      <c r="BT43" s="331"/>
      <c r="BU43" s="331"/>
      <c r="BV43" s="331"/>
    </row>
    <row r="44" spans="1:74" ht="11.1" customHeight="1" x14ac:dyDescent="0.2">
      <c r="A44" s="33"/>
      <c r="B44" s="29" t="s">
        <v>1017</v>
      </c>
      <c r="C44" s="218"/>
      <c r="D44" s="218"/>
      <c r="E44" s="218"/>
      <c r="F44" s="218"/>
      <c r="G44" s="218"/>
      <c r="H44" s="218"/>
      <c r="I44" s="218"/>
      <c r="J44" s="218"/>
      <c r="K44" s="218"/>
      <c r="L44" s="218"/>
      <c r="M44" s="218"/>
      <c r="N44" s="218"/>
      <c r="O44" s="218"/>
      <c r="P44" s="218"/>
      <c r="Q44" s="218"/>
      <c r="R44" s="218"/>
      <c r="S44" s="218"/>
      <c r="T44" s="218"/>
      <c r="U44" s="218"/>
      <c r="V44" s="218"/>
      <c r="W44" s="218"/>
      <c r="X44" s="218"/>
      <c r="Y44" s="218"/>
      <c r="Z44" s="218"/>
      <c r="AA44" s="218"/>
      <c r="AB44" s="218"/>
      <c r="AC44" s="218"/>
      <c r="AD44" s="218"/>
      <c r="AE44" s="218"/>
      <c r="AF44" s="218"/>
      <c r="AG44" s="218"/>
      <c r="AH44" s="218"/>
      <c r="AI44" s="218"/>
      <c r="AJ44" s="218"/>
      <c r="AK44" s="218"/>
      <c r="AL44" s="218"/>
      <c r="AM44" s="218"/>
      <c r="AN44" s="218"/>
      <c r="AO44" s="218"/>
      <c r="AP44" s="218"/>
      <c r="AQ44" s="218"/>
      <c r="AR44" s="218"/>
      <c r="AS44" s="218"/>
      <c r="AT44" s="218"/>
      <c r="AU44" s="218"/>
      <c r="AV44" s="218"/>
      <c r="AW44" s="218"/>
      <c r="AX44" s="218"/>
      <c r="AY44" s="218"/>
      <c r="AZ44" s="331"/>
      <c r="BA44" s="331"/>
      <c r="BB44" s="331"/>
      <c r="BC44" s="331"/>
      <c r="BD44" s="331"/>
      <c r="BE44" s="331"/>
      <c r="BF44" s="331"/>
      <c r="BG44" s="331"/>
      <c r="BH44" s="331"/>
      <c r="BI44" s="331"/>
      <c r="BJ44" s="331"/>
      <c r="BK44" s="331"/>
      <c r="BL44" s="331"/>
      <c r="BM44" s="331"/>
      <c r="BN44" s="331"/>
      <c r="BO44" s="331"/>
      <c r="BP44" s="331"/>
      <c r="BQ44" s="331"/>
      <c r="BR44" s="331"/>
      <c r="BS44" s="331"/>
      <c r="BT44" s="331"/>
      <c r="BU44" s="331"/>
      <c r="BV44" s="331"/>
    </row>
    <row r="45" spans="1:74" ht="11.1" customHeight="1" x14ac:dyDescent="0.2">
      <c r="A45" s="26" t="s">
        <v>683</v>
      </c>
      <c r="B45" s="30" t="s">
        <v>113</v>
      </c>
      <c r="C45" s="216">
        <v>2.37</v>
      </c>
      <c r="D45" s="216">
        <v>2.38</v>
      </c>
      <c r="E45" s="216">
        <v>2.39</v>
      </c>
      <c r="F45" s="216">
        <v>2.42</v>
      </c>
      <c r="G45" s="216">
        <v>2.42</v>
      </c>
      <c r="H45" s="216">
        <v>2.36</v>
      </c>
      <c r="I45" s="216">
        <v>2.4</v>
      </c>
      <c r="J45" s="216">
        <v>2.4</v>
      </c>
      <c r="K45" s="216">
        <v>2.38</v>
      </c>
      <c r="L45" s="216">
        <v>2.36</v>
      </c>
      <c r="M45" s="216">
        <v>2.36</v>
      </c>
      <c r="N45" s="216">
        <v>2.36</v>
      </c>
      <c r="O45" s="216">
        <v>2.34</v>
      </c>
      <c r="P45" s="216">
        <v>2.34</v>
      </c>
      <c r="Q45" s="216">
        <v>2.35</v>
      </c>
      <c r="R45" s="216">
        <v>2.37</v>
      </c>
      <c r="S45" s="216">
        <v>2.37</v>
      </c>
      <c r="T45" s="216">
        <v>2.36</v>
      </c>
      <c r="U45" s="216">
        <v>2.31</v>
      </c>
      <c r="V45" s="216">
        <v>2.33</v>
      </c>
      <c r="W45" s="216">
        <v>2.35</v>
      </c>
      <c r="X45" s="216">
        <v>2.34</v>
      </c>
      <c r="Y45" s="216">
        <v>2.33</v>
      </c>
      <c r="Z45" s="216">
        <v>2.34</v>
      </c>
      <c r="AA45" s="216">
        <v>2.29</v>
      </c>
      <c r="AB45" s="216">
        <v>2.3199999999999998</v>
      </c>
      <c r="AC45" s="216">
        <v>2.36</v>
      </c>
      <c r="AD45" s="216">
        <v>2.39</v>
      </c>
      <c r="AE45" s="216">
        <v>2.4</v>
      </c>
      <c r="AF45" s="216">
        <v>2.38</v>
      </c>
      <c r="AG45" s="216">
        <v>2.38</v>
      </c>
      <c r="AH45" s="216">
        <v>2.37</v>
      </c>
      <c r="AI45" s="216">
        <v>2.37</v>
      </c>
      <c r="AJ45" s="216">
        <v>2.31</v>
      </c>
      <c r="AK45" s="216">
        <v>2.2999999999999998</v>
      </c>
      <c r="AL45" s="216">
        <v>2.5099999999999998</v>
      </c>
      <c r="AM45" s="216">
        <v>2.29</v>
      </c>
      <c r="AN45" s="216">
        <v>2.2599999999999998</v>
      </c>
      <c r="AO45" s="216">
        <v>2.2599999999999998</v>
      </c>
      <c r="AP45" s="216">
        <v>2.25</v>
      </c>
      <c r="AQ45" s="216">
        <v>2.2599999999999998</v>
      </c>
      <c r="AR45" s="216">
        <v>2.25</v>
      </c>
      <c r="AS45" s="216">
        <v>2.21</v>
      </c>
      <c r="AT45" s="216">
        <v>2.23</v>
      </c>
      <c r="AU45" s="216">
        <v>2.2200000000000002</v>
      </c>
      <c r="AV45" s="216">
        <v>2.1444651544000002</v>
      </c>
      <c r="AW45" s="216">
        <v>2.1549223184000001</v>
      </c>
      <c r="AX45" s="216">
        <v>2.1456149999999998</v>
      </c>
      <c r="AY45" s="216">
        <v>2.105127</v>
      </c>
      <c r="AZ45" s="327">
        <v>2.1651020000000001</v>
      </c>
      <c r="BA45" s="327">
        <v>2.1587450000000001</v>
      </c>
      <c r="BB45" s="327">
        <v>2.1670660000000002</v>
      </c>
      <c r="BC45" s="327">
        <v>2.2000229999999998</v>
      </c>
      <c r="BD45" s="327">
        <v>2.2174119999999999</v>
      </c>
      <c r="BE45" s="327">
        <v>2.209174</v>
      </c>
      <c r="BF45" s="327">
        <v>2.2152820000000002</v>
      </c>
      <c r="BG45" s="327">
        <v>2.1810689999999999</v>
      </c>
      <c r="BH45" s="327">
        <v>2.1789719999999999</v>
      </c>
      <c r="BI45" s="327">
        <v>2.1347879999999999</v>
      </c>
      <c r="BJ45" s="327">
        <v>2.1775350000000002</v>
      </c>
      <c r="BK45" s="327">
        <v>2.160955</v>
      </c>
      <c r="BL45" s="327">
        <v>2.1679729999999999</v>
      </c>
      <c r="BM45" s="327">
        <v>2.1665220000000001</v>
      </c>
      <c r="BN45" s="327">
        <v>2.1743890000000001</v>
      </c>
      <c r="BO45" s="327">
        <v>2.2168369999999999</v>
      </c>
      <c r="BP45" s="327">
        <v>2.235093</v>
      </c>
      <c r="BQ45" s="327">
        <v>2.2342300000000002</v>
      </c>
      <c r="BR45" s="327">
        <v>2.2417470000000002</v>
      </c>
      <c r="BS45" s="327">
        <v>2.2083930000000001</v>
      </c>
      <c r="BT45" s="327">
        <v>2.2079439999999999</v>
      </c>
      <c r="BU45" s="327">
        <v>2.1661320000000002</v>
      </c>
      <c r="BV45" s="327">
        <v>2.2023130000000002</v>
      </c>
    </row>
    <row r="46" spans="1:74" ht="11.1" customHeight="1" x14ac:dyDescent="0.2">
      <c r="A46" s="26"/>
      <c r="B46" s="34"/>
      <c r="C46" s="217"/>
      <c r="D46" s="217"/>
      <c r="E46" s="217"/>
      <c r="F46" s="217"/>
      <c r="G46" s="217"/>
      <c r="H46" s="217"/>
      <c r="I46" s="217"/>
      <c r="J46" s="217"/>
      <c r="K46" s="217"/>
      <c r="L46" s="217"/>
      <c r="M46" s="217"/>
      <c r="N46" s="217"/>
      <c r="O46" s="217"/>
      <c r="P46" s="217"/>
      <c r="Q46" s="217"/>
      <c r="R46" s="217"/>
      <c r="S46" s="217"/>
      <c r="T46" s="217"/>
      <c r="U46" s="217"/>
      <c r="V46" s="217"/>
      <c r="W46" s="217"/>
      <c r="X46" s="217"/>
      <c r="Y46" s="217"/>
      <c r="Z46" s="217"/>
      <c r="AA46" s="217"/>
      <c r="AB46" s="217"/>
      <c r="AC46" s="217"/>
      <c r="AD46" s="217"/>
      <c r="AE46" s="217"/>
      <c r="AF46" s="217"/>
      <c r="AG46" s="217"/>
      <c r="AH46" s="217"/>
      <c r="AI46" s="217"/>
      <c r="AJ46" s="217"/>
      <c r="AK46" s="217"/>
      <c r="AL46" s="217"/>
      <c r="AM46" s="217"/>
      <c r="AN46" s="217"/>
      <c r="AO46" s="217"/>
      <c r="AP46" s="217"/>
      <c r="AQ46" s="217"/>
      <c r="AR46" s="217"/>
      <c r="AS46" s="217"/>
      <c r="AT46" s="217"/>
      <c r="AU46" s="217"/>
      <c r="AV46" s="217"/>
      <c r="AW46" s="217"/>
      <c r="AX46" s="217"/>
      <c r="AY46" s="217"/>
      <c r="AZ46" s="328"/>
      <c r="BA46" s="328"/>
      <c r="BB46" s="328"/>
      <c r="BC46" s="328"/>
      <c r="BD46" s="328"/>
      <c r="BE46" s="328"/>
      <c r="BF46" s="328"/>
      <c r="BG46" s="328"/>
      <c r="BH46" s="328"/>
      <c r="BI46" s="328"/>
      <c r="BJ46" s="328"/>
      <c r="BK46" s="328"/>
      <c r="BL46" s="328"/>
      <c r="BM46" s="328"/>
      <c r="BN46" s="328"/>
      <c r="BO46" s="328"/>
      <c r="BP46" s="328"/>
      <c r="BQ46" s="328"/>
      <c r="BR46" s="328"/>
      <c r="BS46" s="328"/>
      <c r="BT46" s="328"/>
      <c r="BU46" s="328"/>
      <c r="BV46" s="328"/>
    </row>
    <row r="47" spans="1:74" ht="11.1" customHeight="1" x14ac:dyDescent="0.2">
      <c r="A47" s="19"/>
      <c r="B47" s="20" t="s">
        <v>1018</v>
      </c>
      <c r="C47" s="217"/>
      <c r="D47" s="217"/>
      <c r="E47" s="217"/>
      <c r="F47" s="217"/>
      <c r="G47" s="217"/>
      <c r="H47" s="217"/>
      <c r="I47" s="217"/>
      <c r="J47" s="217"/>
      <c r="K47" s="217"/>
      <c r="L47" s="217"/>
      <c r="M47" s="217"/>
      <c r="N47" s="217"/>
      <c r="O47" s="217"/>
      <c r="P47" s="217"/>
      <c r="Q47" s="217"/>
      <c r="R47" s="217"/>
      <c r="S47" s="217"/>
      <c r="T47" s="217"/>
      <c r="U47" s="217"/>
      <c r="V47" s="217"/>
      <c r="W47" s="217"/>
      <c r="X47" s="217"/>
      <c r="Y47" s="217"/>
      <c r="Z47" s="217"/>
      <c r="AA47" s="217"/>
      <c r="AB47" s="217"/>
      <c r="AC47" s="217"/>
      <c r="AD47" s="217"/>
      <c r="AE47" s="217"/>
      <c r="AF47" s="217"/>
      <c r="AG47" s="217"/>
      <c r="AH47" s="217"/>
      <c r="AI47" s="217"/>
      <c r="AJ47" s="217"/>
      <c r="AK47" s="217"/>
      <c r="AL47" s="217"/>
      <c r="AM47" s="217"/>
      <c r="AN47" s="217"/>
      <c r="AO47" s="217"/>
      <c r="AP47" s="217"/>
      <c r="AQ47" s="217"/>
      <c r="AR47" s="217"/>
      <c r="AS47" s="217"/>
      <c r="AT47" s="217"/>
      <c r="AU47" s="217"/>
      <c r="AV47" s="217"/>
      <c r="AW47" s="217"/>
      <c r="AX47" s="217"/>
      <c r="AY47" s="217"/>
      <c r="AZ47" s="328"/>
      <c r="BA47" s="328"/>
      <c r="BB47" s="328"/>
      <c r="BC47" s="328"/>
      <c r="BD47" s="328"/>
      <c r="BE47" s="328"/>
      <c r="BF47" s="328"/>
      <c r="BG47" s="328"/>
      <c r="BH47" s="328"/>
      <c r="BI47" s="328"/>
      <c r="BJ47" s="328"/>
      <c r="BK47" s="328"/>
      <c r="BL47" s="328"/>
      <c r="BM47" s="328"/>
      <c r="BN47" s="328"/>
      <c r="BO47" s="328"/>
      <c r="BP47" s="328"/>
      <c r="BQ47" s="328"/>
      <c r="BR47" s="328"/>
      <c r="BS47" s="328"/>
      <c r="BT47" s="328"/>
      <c r="BU47" s="328"/>
      <c r="BV47" s="328"/>
    </row>
    <row r="48" spans="1:74" ht="11.1" customHeight="1" x14ac:dyDescent="0.2">
      <c r="A48" s="19"/>
      <c r="B48" s="22"/>
      <c r="C48" s="217"/>
      <c r="D48" s="217"/>
      <c r="E48" s="217"/>
      <c r="F48" s="217"/>
      <c r="G48" s="217"/>
      <c r="H48" s="217"/>
      <c r="I48" s="217"/>
      <c r="J48" s="217"/>
      <c r="K48" s="217"/>
      <c r="L48" s="217"/>
      <c r="M48" s="217"/>
      <c r="N48" s="217"/>
      <c r="O48" s="217"/>
      <c r="P48" s="217"/>
      <c r="Q48" s="217"/>
      <c r="R48" s="217"/>
      <c r="S48" s="217"/>
      <c r="T48" s="217"/>
      <c r="U48" s="217"/>
      <c r="V48" s="217"/>
      <c r="W48" s="217"/>
      <c r="X48" s="217"/>
      <c r="Y48" s="217"/>
      <c r="Z48" s="217"/>
      <c r="AA48" s="217"/>
      <c r="AB48" s="217"/>
      <c r="AC48" s="217"/>
      <c r="AD48" s="217"/>
      <c r="AE48" s="217"/>
      <c r="AF48" s="217"/>
      <c r="AG48" s="217"/>
      <c r="AH48" s="217"/>
      <c r="AI48" s="217"/>
      <c r="AJ48" s="217"/>
      <c r="AK48" s="217"/>
      <c r="AL48" s="217"/>
      <c r="AM48" s="217"/>
      <c r="AN48" s="217"/>
      <c r="AO48" s="217"/>
      <c r="AP48" s="217"/>
      <c r="AQ48" s="217"/>
      <c r="AR48" s="217"/>
      <c r="AS48" s="217"/>
      <c r="AT48" s="217"/>
      <c r="AU48" s="217"/>
      <c r="AV48" s="217"/>
      <c r="AW48" s="217"/>
      <c r="AX48" s="217"/>
      <c r="AY48" s="217"/>
      <c r="AZ48" s="328"/>
      <c r="BA48" s="328"/>
      <c r="BB48" s="328"/>
      <c r="BC48" s="328"/>
      <c r="BD48" s="328"/>
      <c r="BE48" s="328"/>
      <c r="BF48" s="328"/>
      <c r="BG48" s="328"/>
      <c r="BH48" s="328"/>
      <c r="BI48" s="328"/>
      <c r="BJ48" s="328"/>
      <c r="BK48" s="328"/>
      <c r="BL48" s="328"/>
      <c r="BM48" s="328"/>
      <c r="BN48" s="328"/>
      <c r="BO48" s="328"/>
      <c r="BP48" s="328"/>
      <c r="BQ48" s="328"/>
      <c r="BR48" s="328"/>
      <c r="BS48" s="328"/>
      <c r="BT48" s="328"/>
      <c r="BU48" s="328"/>
      <c r="BV48" s="328"/>
    </row>
    <row r="49" spans="1:74" ht="11.1" customHeight="1" x14ac:dyDescent="0.2">
      <c r="A49" s="35"/>
      <c r="B49" s="36" t="s">
        <v>719</v>
      </c>
      <c r="C49" s="217"/>
      <c r="D49" s="217"/>
      <c r="E49" s="217"/>
      <c r="F49" s="217"/>
      <c r="G49" s="217"/>
      <c r="H49" s="217"/>
      <c r="I49" s="217"/>
      <c r="J49" s="217"/>
      <c r="K49" s="217"/>
      <c r="L49" s="217"/>
      <c r="M49" s="217"/>
      <c r="N49" s="217"/>
      <c r="O49" s="217"/>
      <c r="P49" s="217"/>
      <c r="Q49" s="217"/>
      <c r="R49" s="217"/>
      <c r="S49" s="217"/>
      <c r="T49" s="217"/>
      <c r="U49" s="217"/>
      <c r="V49" s="217"/>
      <c r="W49" s="217"/>
      <c r="X49" s="217"/>
      <c r="Y49" s="217"/>
      <c r="Z49" s="217"/>
      <c r="AA49" s="217"/>
      <c r="AB49" s="217"/>
      <c r="AC49" s="217"/>
      <c r="AD49" s="217"/>
      <c r="AE49" s="217"/>
      <c r="AF49" s="217"/>
      <c r="AG49" s="217"/>
      <c r="AH49" s="217"/>
      <c r="AI49" s="217"/>
      <c r="AJ49" s="217"/>
      <c r="AK49" s="217"/>
      <c r="AL49" s="217"/>
      <c r="AM49" s="217"/>
      <c r="AN49" s="217"/>
      <c r="AO49" s="217"/>
      <c r="AP49" s="217"/>
      <c r="AQ49" s="217"/>
      <c r="AR49" s="217"/>
      <c r="AS49" s="217"/>
      <c r="AT49" s="217"/>
      <c r="AU49" s="217"/>
      <c r="AV49" s="217"/>
      <c r="AW49" s="217"/>
      <c r="AX49" s="217"/>
      <c r="AY49" s="217"/>
      <c r="AZ49" s="328"/>
      <c r="BA49" s="328"/>
      <c r="BB49" s="328"/>
      <c r="BC49" s="328"/>
      <c r="BD49" s="328"/>
      <c r="BE49" s="328"/>
      <c r="BF49" s="328"/>
      <c r="BG49" s="328"/>
      <c r="BH49" s="328"/>
      <c r="BI49" s="328"/>
      <c r="BJ49" s="328"/>
      <c r="BK49" s="328"/>
      <c r="BL49" s="328"/>
      <c r="BM49" s="328"/>
      <c r="BN49" s="328"/>
      <c r="BO49" s="328"/>
      <c r="BP49" s="328"/>
      <c r="BQ49" s="328"/>
      <c r="BR49" s="328"/>
      <c r="BS49" s="328"/>
      <c r="BT49" s="328"/>
      <c r="BU49" s="328"/>
      <c r="BV49" s="328"/>
    </row>
    <row r="50" spans="1:74" ht="11.1" customHeight="1" x14ac:dyDescent="0.2">
      <c r="A50" s="37" t="s">
        <v>720</v>
      </c>
      <c r="B50" s="38" t="s">
        <v>1146</v>
      </c>
      <c r="C50" s="240">
        <v>15261.774074000001</v>
      </c>
      <c r="D50" s="240">
        <v>15292.085185</v>
      </c>
      <c r="E50" s="240">
        <v>15319.140740999999</v>
      </c>
      <c r="F50" s="240">
        <v>15346.451852</v>
      </c>
      <c r="G50" s="240">
        <v>15364.362963</v>
      </c>
      <c r="H50" s="240">
        <v>15376.385184999999</v>
      </c>
      <c r="I50" s="240">
        <v>15376.874073999999</v>
      </c>
      <c r="J50" s="240">
        <v>15381.351852</v>
      </c>
      <c r="K50" s="240">
        <v>15384.174074</v>
      </c>
      <c r="L50" s="240">
        <v>15372.851852</v>
      </c>
      <c r="M50" s="240">
        <v>15381.72963</v>
      </c>
      <c r="N50" s="240">
        <v>15398.318519</v>
      </c>
      <c r="O50" s="240">
        <v>15437.32963</v>
      </c>
      <c r="P50" s="240">
        <v>15458.307407</v>
      </c>
      <c r="Q50" s="240">
        <v>15475.962963</v>
      </c>
      <c r="R50" s="240">
        <v>15475.318519</v>
      </c>
      <c r="S50" s="240">
        <v>15497.562963</v>
      </c>
      <c r="T50" s="240">
        <v>15527.718519</v>
      </c>
      <c r="U50" s="240">
        <v>15571.459258999999</v>
      </c>
      <c r="V50" s="240">
        <v>15613.181481</v>
      </c>
      <c r="W50" s="240">
        <v>15658.559259</v>
      </c>
      <c r="X50" s="240">
        <v>15739.681481</v>
      </c>
      <c r="Y50" s="240">
        <v>15768.303704</v>
      </c>
      <c r="Z50" s="240">
        <v>15776.514815</v>
      </c>
      <c r="AA50" s="240">
        <v>15705.514815</v>
      </c>
      <c r="AB50" s="240">
        <v>15717.003704000001</v>
      </c>
      <c r="AC50" s="240">
        <v>15752.181481</v>
      </c>
      <c r="AD50" s="240">
        <v>15844.011111</v>
      </c>
      <c r="AE50" s="240">
        <v>15901.844444</v>
      </c>
      <c r="AF50" s="240">
        <v>15958.644444</v>
      </c>
      <c r="AG50" s="240">
        <v>16025.581480999999</v>
      </c>
      <c r="AH50" s="240">
        <v>16071.937037</v>
      </c>
      <c r="AI50" s="240">
        <v>16108.881481</v>
      </c>
      <c r="AJ50" s="240">
        <v>16132.266667</v>
      </c>
      <c r="AK50" s="240">
        <v>16153.5</v>
      </c>
      <c r="AL50" s="240">
        <v>16168.433333000001</v>
      </c>
      <c r="AM50" s="240">
        <v>16149.348147999999</v>
      </c>
      <c r="AN50" s="240">
        <v>16172.470369999999</v>
      </c>
      <c r="AO50" s="240">
        <v>16210.081480999999</v>
      </c>
      <c r="AP50" s="240">
        <v>16292.744444</v>
      </c>
      <c r="AQ50" s="240">
        <v>16336.411110999999</v>
      </c>
      <c r="AR50" s="240">
        <v>16371.644444</v>
      </c>
      <c r="AS50" s="240">
        <v>16398.444444000001</v>
      </c>
      <c r="AT50" s="240">
        <v>16416.811110999999</v>
      </c>
      <c r="AU50" s="240">
        <v>16426.744444</v>
      </c>
      <c r="AV50" s="240">
        <v>16432.967407</v>
      </c>
      <c r="AW50" s="240">
        <v>16455.025184999999</v>
      </c>
      <c r="AX50" s="240">
        <v>16484.627407</v>
      </c>
      <c r="AY50" s="240">
        <v>16532.113333000001</v>
      </c>
      <c r="AZ50" s="333">
        <v>16569.05</v>
      </c>
      <c r="BA50" s="333">
        <v>16605.78</v>
      </c>
      <c r="BB50" s="333">
        <v>16637.55</v>
      </c>
      <c r="BC50" s="333">
        <v>16677.41</v>
      </c>
      <c r="BD50" s="333">
        <v>16720.62</v>
      </c>
      <c r="BE50" s="333">
        <v>16769.55</v>
      </c>
      <c r="BF50" s="333">
        <v>16817.68</v>
      </c>
      <c r="BG50" s="333">
        <v>16867.37</v>
      </c>
      <c r="BH50" s="333">
        <v>16925.32</v>
      </c>
      <c r="BI50" s="333">
        <v>16973.14</v>
      </c>
      <c r="BJ50" s="333">
        <v>17017.509999999998</v>
      </c>
      <c r="BK50" s="333">
        <v>17052.23</v>
      </c>
      <c r="BL50" s="333">
        <v>17094.37</v>
      </c>
      <c r="BM50" s="333">
        <v>17137.71</v>
      </c>
      <c r="BN50" s="333">
        <v>17185.23</v>
      </c>
      <c r="BO50" s="333">
        <v>17228.77</v>
      </c>
      <c r="BP50" s="333">
        <v>17271.29</v>
      </c>
      <c r="BQ50" s="333">
        <v>17314.830000000002</v>
      </c>
      <c r="BR50" s="333">
        <v>17353.8</v>
      </c>
      <c r="BS50" s="333">
        <v>17390.22</v>
      </c>
      <c r="BT50" s="333">
        <v>17416.849999999999</v>
      </c>
      <c r="BU50" s="333">
        <v>17453.62</v>
      </c>
      <c r="BV50" s="333">
        <v>17493.3</v>
      </c>
    </row>
    <row r="51" spans="1:74" ht="11.1" customHeight="1" x14ac:dyDescent="0.2">
      <c r="A51" s="37" t="s">
        <v>29</v>
      </c>
      <c r="B51" s="39" t="s">
        <v>13</v>
      </c>
      <c r="C51" s="68">
        <v>2.5936735031000002</v>
      </c>
      <c r="D51" s="68">
        <v>2.8028845519000001</v>
      </c>
      <c r="E51" s="68">
        <v>2.8626794242</v>
      </c>
      <c r="F51" s="68">
        <v>2.5497974640000001</v>
      </c>
      <c r="G51" s="68">
        <v>2.4807063310999999</v>
      </c>
      <c r="H51" s="68">
        <v>2.4308559943999999</v>
      </c>
      <c r="I51" s="68">
        <v>2.579512442</v>
      </c>
      <c r="J51" s="68">
        <v>2.4330837230000002</v>
      </c>
      <c r="K51" s="68">
        <v>2.1722248910999999</v>
      </c>
      <c r="L51" s="68">
        <v>1.5108490243999999</v>
      </c>
      <c r="M51" s="68">
        <v>1.2433003272000001</v>
      </c>
      <c r="N51" s="68">
        <v>1.0785318624</v>
      </c>
      <c r="O51" s="68">
        <v>1.1502958614000001</v>
      </c>
      <c r="P51" s="68">
        <v>1.0869820578</v>
      </c>
      <c r="Q51" s="68">
        <v>1.0237011649000001</v>
      </c>
      <c r="R51" s="68">
        <v>0.83971635861000005</v>
      </c>
      <c r="S51" s="68">
        <v>0.86694124788000004</v>
      </c>
      <c r="T51" s="68">
        <v>0.98419317356000002</v>
      </c>
      <c r="U51" s="68">
        <v>1.2654404546</v>
      </c>
      <c r="V51" s="68">
        <v>1.507212317</v>
      </c>
      <c r="W51" s="68">
        <v>1.7835548653</v>
      </c>
      <c r="X51" s="68">
        <v>2.3862171649000001</v>
      </c>
      <c r="Y51" s="68">
        <v>2.5132028931999999</v>
      </c>
      <c r="Z51" s="68">
        <v>2.4560882789999998</v>
      </c>
      <c r="AA51" s="68">
        <v>1.7372511414</v>
      </c>
      <c r="AB51" s="68">
        <v>1.6735098448000001</v>
      </c>
      <c r="AC51" s="68">
        <v>1.7848228196</v>
      </c>
      <c r="AD51" s="68">
        <v>2.3824555995000001</v>
      </c>
      <c r="AE51" s="68">
        <v>2.6086777801999999</v>
      </c>
      <c r="AF51" s="68">
        <v>2.7752043895999998</v>
      </c>
      <c r="AG51" s="68">
        <v>2.9163754961000001</v>
      </c>
      <c r="AH51" s="68">
        <v>2.9382580103999998</v>
      </c>
      <c r="AI51" s="68">
        <v>2.8758854168000001</v>
      </c>
      <c r="AJ51" s="68">
        <v>2.4942384357999998</v>
      </c>
      <c r="AK51" s="68">
        <v>2.4428518344999999</v>
      </c>
      <c r="AL51" s="68">
        <v>2.4841894620999998</v>
      </c>
      <c r="AM51" s="68">
        <v>2.8259712499999998</v>
      </c>
      <c r="AN51" s="68">
        <v>2.8979230090999999</v>
      </c>
      <c r="AO51" s="68">
        <v>2.9068989621000001</v>
      </c>
      <c r="AP51" s="68">
        <v>2.8321952704000002</v>
      </c>
      <c r="AQ51" s="68">
        <v>2.7328066765000001</v>
      </c>
      <c r="AR51" s="68">
        <v>2.5879391037000001</v>
      </c>
      <c r="AS51" s="68">
        <v>2.3266735338000002</v>
      </c>
      <c r="AT51" s="68">
        <v>2.1458152386</v>
      </c>
      <c r="AU51" s="68">
        <v>1.9732156035999999</v>
      </c>
      <c r="AV51" s="68">
        <v>1.8639708043000001</v>
      </c>
      <c r="AW51" s="68">
        <v>1.8666244787999999</v>
      </c>
      <c r="AX51" s="68">
        <v>1.9556259259</v>
      </c>
      <c r="AY51" s="68">
        <v>2.3701587313000001</v>
      </c>
      <c r="AZ51" s="329">
        <v>2.4521899999999999</v>
      </c>
      <c r="BA51" s="329">
        <v>2.4410440000000002</v>
      </c>
      <c r="BB51" s="329">
        <v>2.11632</v>
      </c>
      <c r="BC51" s="329">
        <v>2.0873819999999998</v>
      </c>
      <c r="BD51" s="329">
        <v>2.1316120000000001</v>
      </c>
      <c r="BE51" s="329">
        <v>2.2630620000000001</v>
      </c>
      <c r="BF51" s="329">
        <v>2.4418009999999999</v>
      </c>
      <c r="BG51" s="329">
        <v>2.6823760000000001</v>
      </c>
      <c r="BH51" s="329">
        <v>2.9961319999999998</v>
      </c>
      <c r="BI51" s="329">
        <v>3.148663</v>
      </c>
      <c r="BJ51" s="329">
        <v>3.2326079999999999</v>
      </c>
      <c r="BK51" s="329">
        <v>3.1461079999999999</v>
      </c>
      <c r="BL51" s="329">
        <v>3.1704720000000002</v>
      </c>
      <c r="BM51" s="329">
        <v>3.2033119999999999</v>
      </c>
      <c r="BN51" s="329">
        <v>3.2918280000000002</v>
      </c>
      <c r="BO51" s="329">
        <v>3.305993</v>
      </c>
      <c r="BP51" s="329">
        <v>3.293336</v>
      </c>
      <c r="BQ51" s="329">
        <v>3.2516159999999998</v>
      </c>
      <c r="BR51" s="329">
        <v>3.1878380000000002</v>
      </c>
      <c r="BS51" s="329">
        <v>3.099761</v>
      </c>
      <c r="BT51" s="329">
        <v>2.904102</v>
      </c>
      <c r="BU51" s="329">
        <v>2.8308629999999999</v>
      </c>
      <c r="BV51" s="329">
        <v>2.7958569999999998</v>
      </c>
    </row>
    <row r="52" spans="1:74" ht="11.1" customHeight="1" x14ac:dyDescent="0.2">
      <c r="A52" s="19"/>
      <c r="B52" s="22"/>
      <c r="C52" s="217"/>
      <c r="D52" s="217"/>
      <c r="E52" s="217"/>
      <c r="F52" s="217"/>
      <c r="G52" s="217"/>
      <c r="H52" s="217"/>
      <c r="I52" s="217"/>
      <c r="J52" s="217"/>
      <c r="K52" s="217"/>
      <c r="L52" s="217"/>
      <c r="M52" s="217"/>
      <c r="N52" s="217"/>
      <c r="O52" s="217"/>
      <c r="P52" s="217"/>
      <c r="Q52" s="217"/>
      <c r="R52" s="217"/>
      <c r="S52" s="217"/>
      <c r="T52" s="217"/>
      <c r="U52" s="217"/>
      <c r="V52" s="217"/>
      <c r="W52" s="217"/>
      <c r="X52" s="217"/>
      <c r="Y52" s="217"/>
      <c r="Z52" s="217"/>
      <c r="AA52" s="217"/>
      <c r="AB52" s="217"/>
      <c r="AC52" s="217"/>
      <c r="AD52" s="217"/>
      <c r="AE52" s="217"/>
      <c r="AF52" s="217"/>
      <c r="AG52" s="217"/>
      <c r="AH52" s="217"/>
      <c r="AI52" s="217"/>
      <c r="AJ52" s="217"/>
      <c r="AK52" s="217"/>
      <c r="AL52" s="217"/>
      <c r="AM52" s="217"/>
      <c r="AN52" s="217"/>
      <c r="AO52" s="217"/>
      <c r="AP52" s="217"/>
      <c r="AQ52" s="217"/>
      <c r="AR52" s="217"/>
      <c r="AS52" s="217"/>
      <c r="AT52" s="217"/>
      <c r="AU52" s="217"/>
      <c r="AV52" s="217"/>
      <c r="AW52" s="217"/>
      <c r="AX52" s="217"/>
      <c r="AY52" s="217"/>
      <c r="AZ52" s="328"/>
      <c r="BA52" s="328"/>
      <c r="BB52" s="328"/>
      <c r="BC52" s="328"/>
      <c r="BD52" s="328"/>
      <c r="BE52" s="328"/>
      <c r="BF52" s="328"/>
      <c r="BG52" s="328"/>
      <c r="BH52" s="328"/>
      <c r="BI52" s="328"/>
      <c r="BJ52" s="328"/>
      <c r="BK52" s="328"/>
      <c r="BL52" s="328"/>
      <c r="BM52" s="328"/>
      <c r="BN52" s="328"/>
      <c r="BO52" s="328"/>
      <c r="BP52" s="328"/>
      <c r="BQ52" s="328"/>
      <c r="BR52" s="328"/>
      <c r="BS52" s="328"/>
      <c r="BT52" s="328"/>
      <c r="BU52" s="328"/>
      <c r="BV52" s="328"/>
    </row>
    <row r="53" spans="1:74" ht="11.1" customHeight="1" x14ac:dyDescent="0.2">
      <c r="A53" s="35"/>
      <c r="B53" s="36" t="s">
        <v>721</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332"/>
      <c r="BA53" s="332"/>
      <c r="BB53" s="332"/>
      <c r="BC53" s="332"/>
      <c r="BD53" s="332"/>
      <c r="BE53" s="332"/>
      <c r="BF53" s="332"/>
      <c r="BG53" s="332"/>
      <c r="BH53" s="332"/>
      <c r="BI53" s="332"/>
      <c r="BJ53" s="332"/>
      <c r="BK53" s="332"/>
      <c r="BL53" s="332"/>
      <c r="BM53" s="332"/>
      <c r="BN53" s="332"/>
      <c r="BO53" s="332"/>
      <c r="BP53" s="332"/>
      <c r="BQ53" s="332"/>
      <c r="BR53" s="332"/>
      <c r="BS53" s="332"/>
      <c r="BT53" s="332"/>
      <c r="BU53" s="332"/>
      <c r="BV53" s="332"/>
    </row>
    <row r="54" spans="1:74" ht="11.1" customHeight="1" x14ac:dyDescent="0.2">
      <c r="A54" s="37" t="s">
        <v>722</v>
      </c>
      <c r="B54" s="38" t="s">
        <v>1147</v>
      </c>
      <c r="C54" s="68">
        <v>104.29485185</v>
      </c>
      <c r="D54" s="68">
        <v>104.4692963</v>
      </c>
      <c r="E54" s="68">
        <v>104.63385185</v>
      </c>
      <c r="F54" s="68">
        <v>104.75266667</v>
      </c>
      <c r="G54" s="68">
        <v>104.92433333</v>
      </c>
      <c r="H54" s="68">
        <v>105.113</v>
      </c>
      <c r="I54" s="68">
        <v>105.37496296</v>
      </c>
      <c r="J54" s="68">
        <v>105.55540741</v>
      </c>
      <c r="K54" s="68">
        <v>105.71062963</v>
      </c>
      <c r="L54" s="68">
        <v>105.80611111</v>
      </c>
      <c r="M54" s="68">
        <v>105.93677778</v>
      </c>
      <c r="N54" s="68">
        <v>106.06811111</v>
      </c>
      <c r="O54" s="68">
        <v>106.21640741</v>
      </c>
      <c r="P54" s="68">
        <v>106.33685185</v>
      </c>
      <c r="Q54" s="68">
        <v>106.44574074000001</v>
      </c>
      <c r="R54" s="68">
        <v>106.49255556</v>
      </c>
      <c r="S54" s="68">
        <v>106.61622222</v>
      </c>
      <c r="T54" s="68">
        <v>106.76622222</v>
      </c>
      <c r="U54" s="68">
        <v>106.98551852</v>
      </c>
      <c r="V54" s="68">
        <v>107.15596296</v>
      </c>
      <c r="W54" s="68">
        <v>107.32051851999999</v>
      </c>
      <c r="X54" s="68">
        <v>107.48333332999999</v>
      </c>
      <c r="Y54" s="68">
        <v>107.633</v>
      </c>
      <c r="Z54" s="68">
        <v>107.77366667</v>
      </c>
      <c r="AA54" s="68">
        <v>107.86355555999999</v>
      </c>
      <c r="AB54" s="68">
        <v>108.01755556000001</v>
      </c>
      <c r="AC54" s="68">
        <v>108.19388889</v>
      </c>
      <c r="AD54" s="68">
        <v>108.44722222</v>
      </c>
      <c r="AE54" s="68">
        <v>108.62722221999999</v>
      </c>
      <c r="AF54" s="68">
        <v>108.78855556000001</v>
      </c>
      <c r="AG54" s="68">
        <v>108.965</v>
      </c>
      <c r="AH54" s="68">
        <v>109.06366667</v>
      </c>
      <c r="AI54" s="68">
        <v>109.11833333</v>
      </c>
      <c r="AJ54" s="68">
        <v>109.07048148</v>
      </c>
      <c r="AK54" s="68">
        <v>109.08103704</v>
      </c>
      <c r="AL54" s="68">
        <v>109.09148148</v>
      </c>
      <c r="AM54" s="68">
        <v>109.02137037</v>
      </c>
      <c r="AN54" s="68">
        <v>109.09192593</v>
      </c>
      <c r="AO54" s="68">
        <v>109.2227037</v>
      </c>
      <c r="AP54" s="68">
        <v>109.52555556</v>
      </c>
      <c r="AQ54" s="68">
        <v>109.69288889000001</v>
      </c>
      <c r="AR54" s="68">
        <v>109.83655555999999</v>
      </c>
      <c r="AS54" s="68">
        <v>109.95655556</v>
      </c>
      <c r="AT54" s="68">
        <v>110.05288889000001</v>
      </c>
      <c r="AU54" s="68">
        <v>110.12555556</v>
      </c>
      <c r="AV54" s="68">
        <v>110.30875555999999</v>
      </c>
      <c r="AW54" s="68">
        <v>110.47835556</v>
      </c>
      <c r="AX54" s="68">
        <v>110.67058889</v>
      </c>
      <c r="AY54" s="68">
        <v>110.94312963</v>
      </c>
      <c r="AZ54" s="329">
        <v>111.1374</v>
      </c>
      <c r="BA54" s="329">
        <v>111.31100000000001</v>
      </c>
      <c r="BB54" s="329">
        <v>111.4423</v>
      </c>
      <c r="BC54" s="329">
        <v>111.5909</v>
      </c>
      <c r="BD54" s="329">
        <v>111.7353</v>
      </c>
      <c r="BE54" s="329">
        <v>111.85169999999999</v>
      </c>
      <c r="BF54" s="329">
        <v>112.005</v>
      </c>
      <c r="BG54" s="329">
        <v>112.1716</v>
      </c>
      <c r="BH54" s="329">
        <v>112.3503</v>
      </c>
      <c r="BI54" s="329">
        <v>112.5444</v>
      </c>
      <c r="BJ54" s="329">
        <v>112.7526</v>
      </c>
      <c r="BK54" s="329">
        <v>113.0234</v>
      </c>
      <c r="BL54" s="329">
        <v>113.22369999999999</v>
      </c>
      <c r="BM54" s="329">
        <v>113.4019</v>
      </c>
      <c r="BN54" s="329">
        <v>113.5274</v>
      </c>
      <c r="BO54" s="329">
        <v>113.68429999999999</v>
      </c>
      <c r="BP54" s="329">
        <v>113.8421</v>
      </c>
      <c r="BQ54" s="329">
        <v>113.9862</v>
      </c>
      <c r="BR54" s="329">
        <v>114.1567</v>
      </c>
      <c r="BS54" s="329">
        <v>114.3389</v>
      </c>
      <c r="BT54" s="329">
        <v>114.5498</v>
      </c>
      <c r="BU54" s="329">
        <v>114.74290000000001</v>
      </c>
      <c r="BV54" s="329">
        <v>114.93510000000001</v>
      </c>
    </row>
    <row r="55" spans="1:74" ht="11.1" customHeight="1" x14ac:dyDescent="0.2">
      <c r="A55" s="37" t="s">
        <v>30</v>
      </c>
      <c r="B55" s="39" t="s">
        <v>13</v>
      </c>
      <c r="C55" s="68">
        <v>2.0361124426999999</v>
      </c>
      <c r="D55" s="68">
        <v>2.0234540250999999</v>
      </c>
      <c r="E55" s="68">
        <v>1.9664105517999999</v>
      </c>
      <c r="F55" s="68">
        <v>1.7607132512999999</v>
      </c>
      <c r="G55" s="68">
        <v>1.6945520256</v>
      </c>
      <c r="H55" s="68">
        <v>1.6627179637</v>
      </c>
      <c r="I55" s="68">
        <v>1.6762811189</v>
      </c>
      <c r="J55" s="68">
        <v>1.7039540055</v>
      </c>
      <c r="K55" s="68">
        <v>1.7569935524</v>
      </c>
      <c r="L55" s="68">
        <v>1.9281598901999999</v>
      </c>
      <c r="M55" s="68">
        <v>1.9624695347000001</v>
      </c>
      <c r="N55" s="68">
        <v>1.9526961311</v>
      </c>
      <c r="O55" s="68">
        <v>1.8424260847</v>
      </c>
      <c r="P55" s="68">
        <v>1.7876597448</v>
      </c>
      <c r="Q55" s="68">
        <v>1.7316469352999999</v>
      </c>
      <c r="R55" s="68">
        <v>1.6609494958</v>
      </c>
      <c r="S55" s="68">
        <v>1.6124847642</v>
      </c>
      <c r="T55" s="68">
        <v>1.5728047169999999</v>
      </c>
      <c r="U55" s="68">
        <v>1.5284043859000001</v>
      </c>
      <c r="V55" s="68">
        <v>1.5163179175999999</v>
      </c>
      <c r="W55" s="68">
        <v>1.5229205374000001</v>
      </c>
      <c r="X55" s="68">
        <v>1.5851846407000001</v>
      </c>
      <c r="Y55" s="68">
        <v>1.6011646359</v>
      </c>
      <c r="Z55" s="68">
        <v>1.6079814542999999</v>
      </c>
      <c r="AA55" s="68">
        <v>1.5507473734999999</v>
      </c>
      <c r="AB55" s="68">
        <v>1.5805467949000001</v>
      </c>
      <c r="AC55" s="68">
        <v>1.6422903687999999</v>
      </c>
      <c r="AD55" s="68">
        <v>1.8354960649000001</v>
      </c>
      <c r="AE55" s="68">
        <v>1.8862045176</v>
      </c>
      <c r="AF55" s="68">
        <v>1.8941696083999999</v>
      </c>
      <c r="AG55" s="68">
        <v>1.8502331053000001</v>
      </c>
      <c r="AH55" s="68">
        <v>1.7803056880000001</v>
      </c>
      <c r="AI55" s="68">
        <v>1.6751827512999999</v>
      </c>
      <c r="AJ55" s="68">
        <v>1.4766458193000001</v>
      </c>
      <c r="AK55" s="68">
        <v>1.3453467217999999</v>
      </c>
      <c r="AL55" s="68">
        <v>1.2227614179999999</v>
      </c>
      <c r="AM55" s="68">
        <v>1.0734068693000001</v>
      </c>
      <c r="AN55" s="68">
        <v>0.99462570213000001</v>
      </c>
      <c r="AO55" s="68">
        <v>0.95089919161000003</v>
      </c>
      <c r="AP55" s="68">
        <v>0.99433928433999996</v>
      </c>
      <c r="AQ55" s="68">
        <v>0.98103094682000003</v>
      </c>
      <c r="AR55" s="68">
        <v>0.96333662547999999</v>
      </c>
      <c r="AS55" s="68">
        <v>0.90997619010999997</v>
      </c>
      <c r="AT55" s="68">
        <v>0.90701353846999999</v>
      </c>
      <c r="AU55" s="68">
        <v>0.92305499127000001</v>
      </c>
      <c r="AV55" s="68">
        <v>1.1352971558</v>
      </c>
      <c r="AW55" s="68">
        <v>1.2809912304</v>
      </c>
      <c r="AX55" s="68">
        <v>1.4475075285000001</v>
      </c>
      <c r="AY55" s="68">
        <v>1.7627362899000001</v>
      </c>
      <c r="AZ55" s="329">
        <v>1.8749769999999999</v>
      </c>
      <c r="BA55" s="329">
        <v>1.911958</v>
      </c>
      <c r="BB55" s="329">
        <v>1.7500359999999999</v>
      </c>
      <c r="BC55" s="329">
        <v>1.7303390000000001</v>
      </c>
      <c r="BD55" s="329">
        <v>1.7286630000000001</v>
      </c>
      <c r="BE55" s="329">
        <v>1.7235259999999999</v>
      </c>
      <c r="BF55" s="329">
        <v>1.77376</v>
      </c>
      <c r="BG55" s="329">
        <v>1.8578760000000001</v>
      </c>
      <c r="BH55" s="329">
        <v>1.850765</v>
      </c>
      <c r="BI55" s="329">
        <v>1.8700699999999999</v>
      </c>
      <c r="BJ55" s="329">
        <v>1.8812789999999999</v>
      </c>
      <c r="BK55" s="329">
        <v>1.875048</v>
      </c>
      <c r="BL55" s="329">
        <v>1.8772200000000001</v>
      </c>
      <c r="BM55" s="329">
        <v>1.878404</v>
      </c>
      <c r="BN55" s="329">
        <v>1.8709830000000001</v>
      </c>
      <c r="BO55" s="329">
        <v>1.875929</v>
      </c>
      <c r="BP55" s="329">
        <v>1.885588</v>
      </c>
      <c r="BQ55" s="329">
        <v>1.9083699999999999</v>
      </c>
      <c r="BR55" s="329">
        <v>1.9210860000000001</v>
      </c>
      <c r="BS55" s="329">
        <v>1.932169</v>
      </c>
      <c r="BT55" s="329">
        <v>1.9576800000000001</v>
      </c>
      <c r="BU55" s="329">
        <v>1.953465</v>
      </c>
      <c r="BV55" s="329">
        <v>1.9356770000000001</v>
      </c>
    </row>
    <row r="56" spans="1:74" ht="11.1" customHeight="1" x14ac:dyDescent="0.2">
      <c r="A56" s="16"/>
      <c r="B56" s="25"/>
      <c r="C56" s="220"/>
      <c r="D56" s="220"/>
      <c r="E56" s="220"/>
      <c r="F56" s="220"/>
      <c r="G56" s="220"/>
      <c r="H56" s="220"/>
      <c r="I56" s="220"/>
      <c r="J56" s="220"/>
      <c r="K56" s="220"/>
      <c r="L56" s="220"/>
      <c r="M56" s="220"/>
      <c r="N56" s="220"/>
      <c r="O56" s="220"/>
      <c r="P56" s="220"/>
      <c r="Q56" s="220"/>
      <c r="R56" s="220"/>
      <c r="S56" s="220"/>
      <c r="T56" s="220"/>
      <c r="U56" s="220"/>
      <c r="V56" s="220"/>
      <c r="W56" s="220"/>
      <c r="X56" s="220"/>
      <c r="Y56" s="220"/>
      <c r="Z56" s="220"/>
      <c r="AA56" s="220"/>
      <c r="AB56" s="220"/>
      <c r="AC56" s="220"/>
      <c r="AD56" s="220"/>
      <c r="AE56" s="220"/>
      <c r="AF56" s="220"/>
      <c r="AG56" s="220"/>
      <c r="AH56" s="220"/>
      <c r="AI56" s="220"/>
      <c r="AJ56" s="220"/>
      <c r="AK56" s="220"/>
      <c r="AL56" s="220"/>
      <c r="AM56" s="220"/>
      <c r="AN56" s="220"/>
      <c r="AO56" s="220"/>
      <c r="AP56" s="220"/>
      <c r="AQ56" s="220"/>
      <c r="AR56" s="220"/>
      <c r="AS56" s="220"/>
      <c r="AT56" s="220"/>
      <c r="AU56" s="220"/>
      <c r="AV56" s="220"/>
      <c r="AW56" s="220"/>
      <c r="AX56" s="220"/>
      <c r="AY56" s="220"/>
      <c r="AZ56" s="334"/>
      <c r="BA56" s="334"/>
      <c r="BB56" s="334"/>
      <c r="BC56" s="334"/>
      <c r="BD56" s="334"/>
      <c r="BE56" s="334"/>
      <c r="BF56" s="334"/>
      <c r="BG56" s="334"/>
      <c r="BH56" s="334"/>
      <c r="BI56" s="334"/>
      <c r="BJ56" s="334"/>
      <c r="BK56" s="334"/>
      <c r="BL56" s="334"/>
      <c r="BM56" s="334"/>
      <c r="BN56" s="334"/>
      <c r="BO56" s="334"/>
      <c r="BP56" s="334"/>
      <c r="BQ56" s="334"/>
      <c r="BR56" s="334"/>
      <c r="BS56" s="334"/>
      <c r="BT56" s="334"/>
      <c r="BU56" s="334"/>
      <c r="BV56" s="334"/>
    </row>
    <row r="57" spans="1:74" ht="11.1" customHeight="1" x14ac:dyDescent="0.2">
      <c r="A57" s="35"/>
      <c r="B57" s="36" t="s">
        <v>723</v>
      </c>
      <c r="C57" s="219"/>
      <c r="D57" s="219"/>
      <c r="E57" s="219"/>
      <c r="F57" s="219"/>
      <c r="G57" s="219"/>
      <c r="H57" s="219"/>
      <c r="I57" s="219"/>
      <c r="J57" s="219"/>
      <c r="K57" s="219"/>
      <c r="L57" s="219"/>
      <c r="M57" s="219"/>
      <c r="N57" s="219"/>
      <c r="O57" s="219"/>
      <c r="P57" s="219"/>
      <c r="Q57" s="219"/>
      <c r="R57" s="219"/>
      <c r="S57" s="219"/>
      <c r="T57" s="219"/>
      <c r="U57" s="219"/>
      <c r="V57" s="219"/>
      <c r="W57" s="219"/>
      <c r="X57" s="219"/>
      <c r="Y57" s="219"/>
      <c r="Z57" s="219"/>
      <c r="AA57" s="219"/>
      <c r="AB57" s="219"/>
      <c r="AC57" s="219"/>
      <c r="AD57" s="219"/>
      <c r="AE57" s="219"/>
      <c r="AF57" s="219"/>
      <c r="AG57" s="219"/>
      <c r="AH57" s="219"/>
      <c r="AI57" s="219"/>
      <c r="AJ57" s="219"/>
      <c r="AK57" s="219"/>
      <c r="AL57" s="219"/>
      <c r="AM57" s="219"/>
      <c r="AN57" s="219"/>
      <c r="AO57" s="219"/>
      <c r="AP57" s="219"/>
      <c r="AQ57" s="219"/>
      <c r="AR57" s="219"/>
      <c r="AS57" s="219"/>
      <c r="AT57" s="219"/>
      <c r="AU57" s="219"/>
      <c r="AV57" s="219"/>
      <c r="AW57" s="219"/>
      <c r="AX57" s="219"/>
      <c r="AY57" s="219"/>
      <c r="AZ57" s="332"/>
      <c r="BA57" s="332"/>
      <c r="BB57" s="332"/>
      <c r="BC57" s="332"/>
      <c r="BD57" s="332"/>
      <c r="BE57" s="332"/>
      <c r="BF57" s="332"/>
      <c r="BG57" s="332"/>
      <c r="BH57" s="332"/>
      <c r="BI57" s="332"/>
      <c r="BJ57" s="332"/>
      <c r="BK57" s="332"/>
      <c r="BL57" s="332"/>
      <c r="BM57" s="332"/>
      <c r="BN57" s="332"/>
      <c r="BO57" s="332"/>
      <c r="BP57" s="332"/>
      <c r="BQ57" s="332"/>
      <c r="BR57" s="332"/>
      <c r="BS57" s="332"/>
      <c r="BT57" s="332"/>
      <c r="BU57" s="332"/>
      <c r="BV57" s="332"/>
    </row>
    <row r="58" spans="1:74" ht="11.1" customHeight="1" x14ac:dyDescent="0.2">
      <c r="A58" s="37" t="s">
        <v>724</v>
      </c>
      <c r="B58" s="38" t="s">
        <v>1146</v>
      </c>
      <c r="C58" s="240">
        <v>11495.2</v>
      </c>
      <c r="D58" s="240">
        <v>11559</v>
      </c>
      <c r="E58" s="240">
        <v>11589</v>
      </c>
      <c r="F58" s="240">
        <v>11620</v>
      </c>
      <c r="G58" s="240">
        <v>11632.1</v>
      </c>
      <c r="H58" s="240">
        <v>11657.8</v>
      </c>
      <c r="I58" s="240">
        <v>11626.4</v>
      </c>
      <c r="J58" s="240">
        <v>11605.6</v>
      </c>
      <c r="K58" s="240">
        <v>11660.2</v>
      </c>
      <c r="L58" s="240">
        <v>11729.1</v>
      </c>
      <c r="M58" s="240">
        <v>11884.7</v>
      </c>
      <c r="N58" s="240">
        <v>12194.8</v>
      </c>
      <c r="O58" s="240">
        <v>11411.4</v>
      </c>
      <c r="P58" s="240">
        <v>11431</v>
      </c>
      <c r="Q58" s="240">
        <v>11451.3</v>
      </c>
      <c r="R58" s="240">
        <v>11461.4</v>
      </c>
      <c r="S58" s="240">
        <v>11517.8</v>
      </c>
      <c r="T58" s="240">
        <v>11540.4</v>
      </c>
      <c r="U58" s="240">
        <v>11538.3</v>
      </c>
      <c r="V58" s="240">
        <v>11570.2</v>
      </c>
      <c r="W58" s="240">
        <v>11599.4</v>
      </c>
      <c r="X58" s="240">
        <v>11559.1</v>
      </c>
      <c r="Y58" s="240">
        <v>11595</v>
      </c>
      <c r="Z58" s="240">
        <v>11602.8</v>
      </c>
      <c r="AA58" s="240">
        <v>11646.4</v>
      </c>
      <c r="AB58" s="240">
        <v>11704.9</v>
      </c>
      <c r="AC58" s="240">
        <v>11745</v>
      </c>
      <c r="AD58" s="240">
        <v>11758.1</v>
      </c>
      <c r="AE58" s="240">
        <v>11776.7</v>
      </c>
      <c r="AF58" s="240">
        <v>11819.3</v>
      </c>
      <c r="AG58" s="240">
        <v>11829.6</v>
      </c>
      <c r="AH58" s="240">
        <v>11874.4</v>
      </c>
      <c r="AI58" s="240">
        <v>11885.4</v>
      </c>
      <c r="AJ58" s="240">
        <v>11929.9</v>
      </c>
      <c r="AK58" s="240">
        <v>12001.1</v>
      </c>
      <c r="AL58" s="240">
        <v>12065.3</v>
      </c>
      <c r="AM58" s="240">
        <v>12110.6</v>
      </c>
      <c r="AN58" s="240">
        <v>12131.4</v>
      </c>
      <c r="AO58" s="240">
        <v>12102.2</v>
      </c>
      <c r="AP58" s="240">
        <v>12164.6</v>
      </c>
      <c r="AQ58" s="240">
        <v>12193.2</v>
      </c>
      <c r="AR58" s="240">
        <v>12223.2</v>
      </c>
      <c r="AS58" s="240">
        <v>12266.2</v>
      </c>
      <c r="AT58" s="240">
        <v>12312.7</v>
      </c>
      <c r="AU58" s="240">
        <v>12346.3</v>
      </c>
      <c r="AV58" s="240">
        <v>12388.7</v>
      </c>
      <c r="AW58" s="240">
        <v>12416.7</v>
      </c>
      <c r="AX58" s="240">
        <v>12439.120370000001</v>
      </c>
      <c r="AY58" s="240">
        <v>12469.266667</v>
      </c>
      <c r="AZ58" s="333">
        <v>12498.28</v>
      </c>
      <c r="BA58" s="333">
        <v>12526.24</v>
      </c>
      <c r="BB58" s="333">
        <v>12547.83</v>
      </c>
      <c r="BC58" s="333">
        <v>12577.65</v>
      </c>
      <c r="BD58" s="333">
        <v>12610.39</v>
      </c>
      <c r="BE58" s="333">
        <v>12651.11</v>
      </c>
      <c r="BF58" s="333">
        <v>12685.89</v>
      </c>
      <c r="BG58" s="333">
        <v>12719.8</v>
      </c>
      <c r="BH58" s="333">
        <v>12751.03</v>
      </c>
      <c r="BI58" s="333">
        <v>12784.52</v>
      </c>
      <c r="BJ58" s="333">
        <v>12818.48</v>
      </c>
      <c r="BK58" s="333">
        <v>12851.17</v>
      </c>
      <c r="BL58" s="333">
        <v>12887.36</v>
      </c>
      <c r="BM58" s="333">
        <v>12925.32</v>
      </c>
      <c r="BN58" s="333">
        <v>12967.93</v>
      </c>
      <c r="BO58" s="333">
        <v>13007.25</v>
      </c>
      <c r="BP58" s="333">
        <v>13046.15</v>
      </c>
      <c r="BQ58" s="333">
        <v>13086.57</v>
      </c>
      <c r="BR58" s="333">
        <v>13123.22</v>
      </c>
      <c r="BS58" s="333">
        <v>13158.04</v>
      </c>
      <c r="BT58" s="333">
        <v>13183.18</v>
      </c>
      <c r="BU58" s="333">
        <v>13220.18</v>
      </c>
      <c r="BV58" s="333">
        <v>13261.2</v>
      </c>
    </row>
    <row r="59" spans="1:74" ht="11.1" customHeight="1" x14ac:dyDescent="0.2">
      <c r="A59" s="37" t="s">
        <v>31</v>
      </c>
      <c r="B59" s="39" t="s">
        <v>13</v>
      </c>
      <c r="C59" s="68">
        <v>1.7508453272</v>
      </c>
      <c r="D59" s="68">
        <v>2.0301880131000001</v>
      </c>
      <c r="E59" s="68">
        <v>2.4451044871000001</v>
      </c>
      <c r="F59" s="68">
        <v>2.9886198461000002</v>
      </c>
      <c r="G59" s="68">
        <v>3.1479724397000002</v>
      </c>
      <c r="H59" s="68">
        <v>2.9313602571000001</v>
      </c>
      <c r="I59" s="68">
        <v>2.2442662163999998</v>
      </c>
      <c r="J59" s="68">
        <v>2.1305055661000001</v>
      </c>
      <c r="K59" s="68">
        <v>2.9071204152000001</v>
      </c>
      <c r="L59" s="68">
        <v>3.4239207111000001</v>
      </c>
      <c r="M59" s="68">
        <v>4.9023328891000002</v>
      </c>
      <c r="N59" s="68">
        <v>6.8220042045999998</v>
      </c>
      <c r="O59" s="68">
        <v>-0.72899993041</v>
      </c>
      <c r="P59" s="68">
        <v>-1.1073622286</v>
      </c>
      <c r="Q59" s="68">
        <v>-1.1881957028000001</v>
      </c>
      <c r="R59" s="68">
        <v>-1.3648881238999999</v>
      </c>
      <c r="S59" s="68">
        <v>-0.98262566519000005</v>
      </c>
      <c r="T59" s="68">
        <v>-1.0070510731</v>
      </c>
      <c r="U59" s="68">
        <v>-0.75775820545999995</v>
      </c>
      <c r="V59" s="68">
        <v>-0.30502516026999998</v>
      </c>
      <c r="W59" s="68">
        <v>-0.52143187938000002</v>
      </c>
      <c r="X59" s="68">
        <v>-1.4493865684</v>
      </c>
      <c r="Y59" s="68">
        <v>-2.4375878229999999</v>
      </c>
      <c r="Z59" s="68">
        <v>-4.8545281595000001</v>
      </c>
      <c r="AA59" s="68">
        <v>2.0593441646000001</v>
      </c>
      <c r="AB59" s="68">
        <v>2.3961158253999999</v>
      </c>
      <c r="AC59" s="68">
        <v>2.5647743050999998</v>
      </c>
      <c r="AD59" s="68">
        <v>2.5886889909000002</v>
      </c>
      <c r="AE59" s="68">
        <v>2.2478251055</v>
      </c>
      <c r="AF59" s="68">
        <v>2.4167273230999999</v>
      </c>
      <c r="AG59" s="68">
        <v>2.5246353449000001</v>
      </c>
      <c r="AH59" s="68">
        <v>2.6291680351000002</v>
      </c>
      <c r="AI59" s="68">
        <v>2.4656447746999999</v>
      </c>
      <c r="AJ59" s="68">
        <v>3.2078622038</v>
      </c>
      <c r="AK59" s="68">
        <v>3.5023717119</v>
      </c>
      <c r="AL59" s="68">
        <v>3.9861068018000001</v>
      </c>
      <c r="AM59" s="68">
        <v>3.9857810139000001</v>
      </c>
      <c r="AN59" s="68">
        <v>3.6437731207000001</v>
      </c>
      <c r="AO59" s="68">
        <v>3.0412941676999998</v>
      </c>
      <c r="AP59" s="68">
        <v>3.4571912129000002</v>
      </c>
      <c r="AQ59" s="68">
        <v>3.5366443909999998</v>
      </c>
      <c r="AR59" s="68">
        <v>3.4172920562</v>
      </c>
      <c r="AS59" s="68">
        <v>3.6907418678999999</v>
      </c>
      <c r="AT59" s="68">
        <v>3.6911338678000001</v>
      </c>
      <c r="AU59" s="68">
        <v>3.8778669628000002</v>
      </c>
      <c r="AV59" s="68">
        <v>3.8457992104000001</v>
      </c>
      <c r="AW59" s="68">
        <v>3.4630158901999999</v>
      </c>
      <c r="AX59" s="68">
        <v>3.098309784</v>
      </c>
      <c r="AY59" s="68">
        <v>2.9615928746</v>
      </c>
      <c r="AZ59" s="329">
        <v>3.0242460000000002</v>
      </c>
      <c r="BA59" s="329">
        <v>3.5038260000000001</v>
      </c>
      <c r="BB59" s="329">
        <v>3.1503589999999999</v>
      </c>
      <c r="BC59" s="329">
        <v>3.1529569999999998</v>
      </c>
      <c r="BD59" s="329">
        <v>3.1676250000000001</v>
      </c>
      <c r="BE59" s="329">
        <v>3.1379760000000001</v>
      </c>
      <c r="BF59" s="329">
        <v>3.0309569999999999</v>
      </c>
      <c r="BG59" s="329">
        <v>3.0251739999999998</v>
      </c>
      <c r="BH59" s="329">
        <v>2.9247019999999999</v>
      </c>
      <c r="BI59" s="329">
        <v>2.9623400000000002</v>
      </c>
      <c r="BJ59" s="329">
        <v>3.0497510000000001</v>
      </c>
      <c r="BK59" s="329">
        <v>3.0627779999999998</v>
      </c>
      <c r="BL59" s="329">
        <v>3.1130529999999998</v>
      </c>
      <c r="BM59" s="329">
        <v>3.1859199999999999</v>
      </c>
      <c r="BN59" s="329">
        <v>3.3480189999999999</v>
      </c>
      <c r="BO59" s="329">
        <v>3.415578</v>
      </c>
      <c r="BP59" s="329">
        <v>3.4556200000000001</v>
      </c>
      <c r="BQ59" s="329">
        <v>3.4420489999999999</v>
      </c>
      <c r="BR59" s="329">
        <v>3.447387</v>
      </c>
      <c r="BS59" s="329">
        <v>3.445344</v>
      </c>
      <c r="BT59" s="329">
        <v>3.3891140000000002</v>
      </c>
      <c r="BU59" s="329">
        <v>3.4076559999999998</v>
      </c>
      <c r="BV59" s="329">
        <v>3.4537659999999999</v>
      </c>
    </row>
    <row r="60" spans="1:74" ht="11.1" customHeight="1" x14ac:dyDescent="0.2">
      <c r="A60" s="26"/>
      <c r="B60" s="34"/>
      <c r="C60" s="217"/>
      <c r="D60" s="217"/>
      <c r="E60" s="217"/>
      <c r="F60" s="217"/>
      <c r="G60" s="217"/>
      <c r="H60" s="217"/>
      <c r="I60" s="217"/>
      <c r="J60" s="217"/>
      <c r="K60" s="217"/>
      <c r="L60" s="217"/>
      <c r="M60" s="217"/>
      <c r="N60" s="217"/>
      <c r="O60" s="217"/>
      <c r="P60" s="217"/>
      <c r="Q60" s="217"/>
      <c r="R60" s="217"/>
      <c r="S60" s="217"/>
      <c r="T60" s="217"/>
      <c r="U60" s="217"/>
      <c r="V60" s="217"/>
      <c r="W60" s="217"/>
      <c r="X60" s="217"/>
      <c r="Y60" s="217"/>
      <c r="Z60" s="217"/>
      <c r="AA60" s="217"/>
      <c r="AB60" s="217"/>
      <c r="AC60" s="217"/>
      <c r="AD60" s="217"/>
      <c r="AE60" s="217"/>
      <c r="AF60" s="217"/>
      <c r="AG60" s="217"/>
      <c r="AH60" s="217"/>
      <c r="AI60" s="217"/>
      <c r="AJ60" s="217"/>
      <c r="AK60" s="217"/>
      <c r="AL60" s="217"/>
      <c r="AM60" s="217"/>
      <c r="AN60" s="217"/>
      <c r="AO60" s="217"/>
      <c r="AP60" s="217"/>
      <c r="AQ60" s="217"/>
      <c r="AR60" s="217"/>
      <c r="AS60" s="217"/>
      <c r="AT60" s="217"/>
      <c r="AU60" s="217"/>
      <c r="AV60" s="217"/>
      <c r="AW60" s="217"/>
      <c r="AX60" s="217"/>
      <c r="AY60" s="217"/>
      <c r="AZ60" s="328"/>
      <c r="BA60" s="328"/>
      <c r="BB60" s="328"/>
      <c r="BC60" s="328"/>
      <c r="BD60" s="328"/>
      <c r="BE60" s="328"/>
      <c r="BF60" s="328"/>
      <c r="BG60" s="328"/>
      <c r="BH60" s="328"/>
      <c r="BI60" s="328"/>
      <c r="BJ60" s="328"/>
      <c r="BK60" s="328"/>
      <c r="BL60" s="328"/>
      <c r="BM60" s="328"/>
      <c r="BN60" s="328"/>
      <c r="BO60" s="328"/>
      <c r="BP60" s="328"/>
      <c r="BQ60" s="328"/>
      <c r="BR60" s="328"/>
      <c r="BS60" s="328"/>
      <c r="BT60" s="328"/>
      <c r="BU60" s="328"/>
      <c r="BV60" s="328"/>
    </row>
    <row r="61" spans="1:74" ht="11.1" customHeight="1" x14ac:dyDescent="0.2">
      <c r="A61" s="35"/>
      <c r="B61" s="36" t="s">
        <v>1019</v>
      </c>
      <c r="C61" s="217"/>
      <c r="D61" s="217"/>
      <c r="E61" s="217"/>
      <c r="F61" s="217"/>
      <c r="G61" s="217"/>
      <c r="H61" s="217"/>
      <c r="I61" s="217"/>
      <c r="J61" s="217"/>
      <c r="K61" s="217"/>
      <c r="L61" s="217"/>
      <c r="M61" s="217"/>
      <c r="N61" s="217"/>
      <c r="O61" s="217"/>
      <c r="P61" s="217"/>
      <c r="Q61" s="217"/>
      <c r="R61" s="217"/>
      <c r="S61" s="217"/>
      <c r="T61" s="217"/>
      <c r="U61" s="217"/>
      <c r="V61" s="217"/>
      <c r="W61" s="217"/>
      <c r="X61" s="217"/>
      <c r="Y61" s="217"/>
      <c r="Z61" s="217"/>
      <c r="AA61" s="217"/>
      <c r="AB61" s="217"/>
      <c r="AC61" s="217"/>
      <c r="AD61" s="217"/>
      <c r="AE61" s="217"/>
      <c r="AF61" s="217"/>
      <c r="AG61" s="217"/>
      <c r="AH61" s="217"/>
      <c r="AI61" s="217"/>
      <c r="AJ61" s="217"/>
      <c r="AK61" s="217"/>
      <c r="AL61" s="217"/>
      <c r="AM61" s="217"/>
      <c r="AN61" s="217"/>
      <c r="AO61" s="217"/>
      <c r="AP61" s="217"/>
      <c r="AQ61" s="217"/>
      <c r="AR61" s="217"/>
      <c r="AS61" s="217"/>
      <c r="AT61" s="217"/>
      <c r="AU61" s="217"/>
      <c r="AV61" s="217"/>
      <c r="AW61" s="217"/>
      <c r="AX61" s="217"/>
      <c r="AY61" s="217"/>
      <c r="AZ61" s="328"/>
      <c r="BA61" s="328"/>
      <c r="BB61" s="328"/>
      <c r="BC61" s="328"/>
      <c r="BD61" s="328"/>
      <c r="BE61" s="328"/>
      <c r="BF61" s="328"/>
      <c r="BG61" s="328"/>
      <c r="BH61" s="328"/>
      <c r="BI61" s="328"/>
      <c r="BJ61" s="328"/>
      <c r="BK61" s="328"/>
      <c r="BL61" s="328"/>
      <c r="BM61" s="328"/>
      <c r="BN61" s="328"/>
      <c r="BO61" s="328"/>
      <c r="BP61" s="328"/>
      <c r="BQ61" s="328"/>
      <c r="BR61" s="328"/>
      <c r="BS61" s="328"/>
      <c r="BT61" s="328"/>
      <c r="BU61" s="328"/>
      <c r="BV61" s="328"/>
    </row>
    <row r="62" spans="1:74" ht="11.1" customHeight="1" x14ac:dyDescent="0.2">
      <c r="A62" s="37" t="s">
        <v>725</v>
      </c>
      <c r="B62" s="40" t="s">
        <v>1266</v>
      </c>
      <c r="C62" s="68">
        <v>99.812600000000003</v>
      </c>
      <c r="D62" s="68">
        <v>100.0802</v>
      </c>
      <c r="E62" s="68">
        <v>99.504599999999996</v>
      </c>
      <c r="F62" s="68">
        <v>100.2423</v>
      </c>
      <c r="G62" s="68">
        <v>99.839299999999994</v>
      </c>
      <c r="H62" s="68">
        <v>100.0201</v>
      </c>
      <c r="I62" s="68">
        <v>100.0766</v>
      </c>
      <c r="J62" s="68">
        <v>99.793599999999998</v>
      </c>
      <c r="K62" s="68">
        <v>99.824700000000007</v>
      </c>
      <c r="L62" s="68">
        <v>99.610299999999995</v>
      </c>
      <c r="M62" s="68">
        <v>100.253</v>
      </c>
      <c r="N62" s="68">
        <v>100.94280000000001</v>
      </c>
      <c r="O62" s="68">
        <v>100.7141</v>
      </c>
      <c r="P62" s="68">
        <v>101.15560000000001</v>
      </c>
      <c r="Q62" s="68">
        <v>100.92610000000001</v>
      </c>
      <c r="R62" s="68">
        <v>100.63290000000001</v>
      </c>
      <c r="S62" s="68">
        <v>100.8096</v>
      </c>
      <c r="T62" s="68">
        <v>100.9845</v>
      </c>
      <c r="U62" s="68">
        <v>100.1574</v>
      </c>
      <c r="V62" s="68">
        <v>101.0992</v>
      </c>
      <c r="W62" s="68">
        <v>101.3293</v>
      </c>
      <c r="X62" s="68">
        <v>101.62779999999999</v>
      </c>
      <c r="Y62" s="68">
        <v>101.6407</v>
      </c>
      <c r="Z62" s="68">
        <v>101.7084</v>
      </c>
      <c r="AA62" s="68">
        <v>100.899</v>
      </c>
      <c r="AB62" s="68">
        <v>102.014</v>
      </c>
      <c r="AC62" s="68">
        <v>102.8292</v>
      </c>
      <c r="AD62" s="68">
        <v>103.1617</v>
      </c>
      <c r="AE62" s="68">
        <v>103.41200000000001</v>
      </c>
      <c r="AF62" s="68">
        <v>103.86360000000001</v>
      </c>
      <c r="AG62" s="68">
        <v>104.7118</v>
      </c>
      <c r="AH62" s="68">
        <v>104.37860000000001</v>
      </c>
      <c r="AI62" s="68">
        <v>104.6785</v>
      </c>
      <c r="AJ62" s="68">
        <v>104.9781</v>
      </c>
      <c r="AK62" s="68">
        <v>105.94070000000001</v>
      </c>
      <c r="AL62" s="68">
        <v>105.9414</v>
      </c>
      <c r="AM62" s="68">
        <v>105.6759</v>
      </c>
      <c r="AN62" s="68">
        <v>105.28100000000001</v>
      </c>
      <c r="AO62" s="68">
        <v>105.4991</v>
      </c>
      <c r="AP62" s="68">
        <v>105.91249999999999</v>
      </c>
      <c r="AQ62" s="68">
        <v>105.8699</v>
      </c>
      <c r="AR62" s="68">
        <v>105.71210000000001</v>
      </c>
      <c r="AS62" s="68">
        <v>106.7659</v>
      </c>
      <c r="AT62" s="68">
        <v>106.696</v>
      </c>
      <c r="AU62" s="68">
        <v>106.55549999999999</v>
      </c>
      <c r="AV62" s="68">
        <v>106.94499999999999</v>
      </c>
      <c r="AW62" s="68">
        <v>106.77630000000001</v>
      </c>
      <c r="AX62" s="68">
        <v>106.7218</v>
      </c>
      <c r="AY62" s="68">
        <v>106.83652963</v>
      </c>
      <c r="AZ62" s="329">
        <v>106.7842</v>
      </c>
      <c r="BA62" s="329">
        <v>106.6939</v>
      </c>
      <c r="BB62" s="329">
        <v>106.327</v>
      </c>
      <c r="BC62" s="329">
        <v>106.3396</v>
      </c>
      <c r="BD62" s="329">
        <v>106.4931</v>
      </c>
      <c r="BE62" s="329">
        <v>106.87050000000001</v>
      </c>
      <c r="BF62" s="329">
        <v>107.2436</v>
      </c>
      <c r="BG62" s="329">
        <v>107.69540000000001</v>
      </c>
      <c r="BH62" s="329">
        <v>108.40560000000001</v>
      </c>
      <c r="BI62" s="329">
        <v>108.88</v>
      </c>
      <c r="BJ62" s="329">
        <v>109.2985</v>
      </c>
      <c r="BK62" s="329">
        <v>109.6652</v>
      </c>
      <c r="BL62" s="329">
        <v>109.9683</v>
      </c>
      <c r="BM62" s="329">
        <v>110.2122</v>
      </c>
      <c r="BN62" s="329">
        <v>110.2623</v>
      </c>
      <c r="BO62" s="329">
        <v>110.4885</v>
      </c>
      <c r="BP62" s="329">
        <v>110.7563</v>
      </c>
      <c r="BQ62" s="329">
        <v>111.13500000000001</v>
      </c>
      <c r="BR62" s="329">
        <v>111.434</v>
      </c>
      <c r="BS62" s="329">
        <v>111.7227</v>
      </c>
      <c r="BT62" s="329">
        <v>112.03619999999999</v>
      </c>
      <c r="BU62" s="329">
        <v>112.2777</v>
      </c>
      <c r="BV62" s="329">
        <v>112.4825</v>
      </c>
    </row>
    <row r="63" spans="1:74" ht="11.1" customHeight="1" x14ac:dyDescent="0.2">
      <c r="A63" s="37" t="s">
        <v>32</v>
      </c>
      <c r="B63" s="39" t="s">
        <v>13</v>
      </c>
      <c r="C63" s="68">
        <v>3.6901986694</v>
      </c>
      <c r="D63" s="68">
        <v>3.9162690728</v>
      </c>
      <c r="E63" s="68">
        <v>2.7186670934000001</v>
      </c>
      <c r="F63" s="68">
        <v>4.1193938694999996</v>
      </c>
      <c r="G63" s="68">
        <v>3.4952704279</v>
      </c>
      <c r="H63" s="68">
        <v>3.6277981653000002</v>
      </c>
      <c r="I63" s="68">
        <v>2.9872249516</v>
      </c>
      <c r="J63" s="68">
        <v>2.3618590434</v>
      </c>
      <c r="K63" s="68">
        <v>2.0279945421000001</v>
      </c>
      <c r="L63" s="68">
        <v>1.2029305176</v>
      </c>
      <c r="M63" s="68">
        <v>2.2284628153999999</v>
      </c>
      <c r="N63" s="68">
        <v>2.2147604794000002</v>
      </c>
      <c r="O63" s="68">
        <v>0.90319258290000004</v>
      </c>
      <c r="P63" s="68">
        <v>1.0745382203</v>
      </c>
      <c r="Q63" s="68">
        <v>1.4285771712999999</v>
      </c>
      <c r="R63" s="68">
        <v>0.38965586384000001</v>
      </c>
      <c r="S63" s="68">
        <v>0.97186178188000005</v>
      </c>
      <c r="T63" s="68">
        <v>0.96420619455000001</v>
      </c>
      <c r="U63" s="68">
        <v>8.0738154574000007E-2</v>
      </c>
      <c r="V63" s="68">
        <v>1.3083003318999999</v>
      </c>
      <c r="W63" s="68">
        <v>1.5072421955999999</v>
      </c>
      <c r="X63" s="68">
        <v>2.0253929564000002</v>
      </c>
      <c r="Y63" s="68">
        <v>1.3841979791000001</v>
      </c>
      <c r="Z63" s="68">
        <v>0.75844933963000005</v>
      </c>
      <c r="AA63" s="68">
        <v>0.18358899102000001</v>
      </c>
      <c r="AB63" s="68">
        <v>0.84859365176000001</v>
      </c>
      <c r="AC63" s="68">
        <v>1.8856371146999999</v>
      </c>
      <c r="AD63" s="68">
        <v>2.512895882</v>
      </c>
      <c r="AE63" s="68">
        <v>2.5815001745999999</v>
      </c>
      <c r="AF63" s="68">
        <v>2.8510315940000002</v>
      </c>
      <c r="AG63" s="68">
        <v>4.5472426401000003</v>
      </c>
      <c r="AH63" s="68">
        <v>3.2437447576</v>
      </c>
      <c r="AI63" s="68">
        <v>3.3052631370999999</v>
      </c>
      <c r="AJ63" s="68">
        <v>3.2966373374</v>
      </c>
      <c r="AK63" s="68">
        <v>4.2305887307000001</v>
      </c>
      <c r="AL63" s="68">
        <v>4.1618981323000002</v>
      </c>
      <c r="AM63" s="68">
        <v>4.7343382987</v>
      </c>
      <c r="AN63" s="68">
        <v>3.2025016173999998</v>
      </c>
      <c r="AO63" s="68">
        <v>2.5964414777</v>
      </c>
      <c r="AP63" s="68">
        <v>2.6664934757999998</v>
      </c>
      <c r="AQ63" s="68">
        <v>2.3768034657000001</v>
      </c>
      <c r="AR63" s="68">
        <v>1.7797380410000001</v>
      </c>
      <c r="AS63" s="68">
        <v>1.9616700315</v>
      </c>
      <c r="AT63" s="68">
        <v>2.2201868965</v>
      </c>
      <c r="AU63" s="68">
        <v>1.7931093778</v>
      </c>
      <c r="AV63" s="68">
        <v>1.8736288807000001</v>
      </c>
      <c r="AW63" s="68">
        <v>0.78874313649000005</v>
      </c>
      <c r="AX63" s="68">
        <v>0.73663364841000001</v>
      </c>
      <c r="AY63" s="68">
        <v>1.0982916915000001</v>
      </c>
      <c r="AZ63" s="329">
        <v>1.427837</v>
      </c>
      <c r="BA63" s="329">
        <v>1.1325499999999999</v>
      </c>
      <c r="BB63" s="329">
        <v>0.3913643</v>
      </c>
      <c r="BC63" s="329">
        <v>0.44365070000000001</v>
      </c>
      <c r="BD63" s="329">
        <v>0.73880259999999998</v>
      </c>
      <c r="BE63" s="329">
        <v>9.7985199999999995E-2</v>
      </c>
      <c r="BF63" s="329">
        <v>0.51326859999999996</v>
      </c>
      <c r="BG63" s="329">
        <v>1.0698160000000001</v>
      </c>
      <c r="BH63" s="329">
        <v>1.3657280000000001</v>
      </c>
      <c r="BI63" s="329">
        <v>1.970235</v>
      </c>
      <c r="BJ63" s="329">
        <v>2.4143870000000001</v>
      </c>
      <c r="BK63" s="329">
        <v>2.6476519999999999</v>
      </c>
      <c r="BL63" s="329">
        <v>2.9817900000000002</v>
      </c>
      <c r="BM63" s="329">
        <v>3.2975249999999998</v>
      </c>
      <c r="BN63" s="329">
        <v>3.7011259999999999</v>
      </c>
      <c r="BO63" s="329">
        <v>3.901564</v>
      </c>
      <c r="BP63" s="329">
        <v>4.00326</v>
      </c>
      <c r="BQ63" s="329">
        <v>3.9903189999999999</v>
      </c>
      <c r="BR63" s="329">
        <v>3.9073509999999998</v>
      </c>
      <c r="BS63" s="329">
        <v>3.7394720000000001</v>
      </c>
      <c r="BT63" s="329">
        <v>3.3491140000000001</v>
      </c>
      <c r="BU63" s="329">
        <v>3.1205729999999998</v>
      </c>
      <c r="BV63" s="329">
        <v>2.9131170000000002</v>
      </c>
    </row>
    <row r="64" spans="1:74" ht="11.1" customHeight="1" x14ac:dyDescent="0.2">
      <c r="A64" s="26"/>
      <c r="B64" s="29"/>
      <c r="C64" s="217"/>
      <c r="D64" s="217"/>
      <c r="E64" s="217"/>
      <c r="F64" s="217"/>
      <c r="G64" s="217"/>
      <c r="H64" s="217"/>
      <c r="I64" s="217"/>
      <c r="J64" s="217"/>
      <c r="K64" s="217"/>
      <c r="L64" s="217"/>
      <c r="M64" s="217"/>
      <c r="N64" s="217"/>
      <c r="O64" s="217"/>
      <c r="P64" s="217"/>
      <c r="Q64" s="217"/>
      <c r="R64" s="217"/>
      <c r="S64" s="217"/>
      <c r="T64" s="217"/>
      <c r="U64" s="217"/>
      <c r="V64" s="217"/>
      <c r="W64" s="217"/>
      <c r="X64" s="217"/>
      <c r="Y64" s="217"/>
      <c r="Z64" s="217"/>
      <c r="AA64" s="217"/>
      <c r="AB64" s="217"/>
      <c r="AC64" s="217"/>
      <c r="AD64" s="217"/>
      <c r="AE64" s="217"/>
      <c r="AF64" s="217"/>
      <c r="AG64" s="217"/>
      <c r="AH64" s="217"/>
      <c r="AI64" s="217"/>
      <c r="AJ64" s="217"/>
      <c r="AK64" s="217"/>
      <c r="AL64" s="217"/>
      <c r="AM64" s="217"/>
      <c r="AN64" s="217"/>
      <c r="AO64" s="217"/>
      <c r="AP64" s="217"/>
      <c r="AQ64" s="217"/>
      <c r="AR64" s="217"/>
      <c r="AS64" s="217"/>
      <c r="AT64" s="217"/>
      <c r="AU64" s="217"/>
      <c r="AV64" s="217"/>
      <c r="AW64" s="217"/>
      <c r="AX64" s="217"/>
      <c r="AY64" s="217"/>
      <c r="AZ64" s="328"/>
      <c r="BA64" s="328"/>
      <c r="BB64" s="328"/>
      <c r="BC64" s="328"/>
      <c r="BD64" s="328"/>
      <c r="BE64" s="328"/>
      <c r="BF64" s="328"/>
      <c r="BG64" s="328"/>
      <c r="BH64" s="328"/>
      <c r="BI64" s="328"/>
      <c r="BJ64" s="328"/>
      <c r="BK64" s="328"/>
      <c r="BL64" s="328"/>
      <c r="BM64" s="328"/>
      <c r="BN64" s="328"/>
      <c r="BO64" s="328"/>
      <c r="BP64" s="328"/>
      <c r="BQ64" s="328"/>
      <c r="BR64" s="328"/>
      <c r="BS64" s="328"/>
      <c r="BT64" s="328"/>
      <c r="BU64" s="328"/>
      <c r="BV64" s="328"/>
    </row>
    <row r="65" spans="1:74" ht="11.1" customHeight="1" x14ac:dyDescent="0.2">
      <c r="A65" s="19"/>
      <c r="B65" s="20" t="s">
        <v>1020</v>
      </c>
      <c r="C65" s="217"/>
      <c r="D65" s="217"/>
      <c r="E65" s="217"/>
      <c r="F65" s="217"/>
      <c r="G65" s="217"/>
      <c r="H65" s="217"/>
      <c r="I65" s="217"/>
      <c r="J65" s="217"/>
      <c r="K65" s="217"/>
      <c r="L65" s="217"/>
      <c r="M65" s="217"/>
      <c r="N65" s="217"/>
      <c r="O65" s="217"/>
      <c r="P65" s="217"/>
      <c r="Q65" s="217"/>
      <c r="R65" s="217"/>
      <c r="S65" s="217"/>
      <c r="T65" s="217"/>
      <c r="U65" s="217"/>
      <c r="V65" s="217"/>
      <c r="W65" s="217"/>
      <c r="X65" s="217"/>
      <c r="Y65" s="217"/>
      <c r="Z65" s="217"/>
      <c r="AA65" s="217"/>
      <c r="AB65" s="217"/>
      <c r="AC65" s="217"/>
      <c r="AD65" s="217"/>
      <c r="AE65" s="217"/>
      <c r="AF65" s="217"/>
      <c r="AG65" s="217"/>
      <c r="AH65" s="217"/>
      <c r="AI65" s="217"/>
      <c r="AJ65" s="217"/>
      <c r="AK65" s="217"/>
      <c r="AL65" s="217"/>
      <c r="AM65" s="217"/>
      <c r="AN65" s="217"/>
      <c r="AO65" s="217"/>
      <c r="AP65" s="217"/>
      <c r="AQ65" s="217"/>
      <c r="AR65" s="217"/>
      <c r="AS65" s="217"/>
      <c r="AT65" s="217"/>
      <c r="AU65" s="217"/>
      <c r="AV65" s="217"/>
      <c r="AW65" s="217"/>
      <c r="AX65" s="217"/>
      <c r="AY65" s="217"/>
      <c r="AZ65" s="328"/>
      <c r="BA65" s="328"/>
      <c r="BB65" s="328"/>
      <c r="BC65" s="328"/>
      <c r="BD65" s="328"/>
      <c r="BE65" s="328"/>
      <c r="BF65" s="328"/>
      <c r="BG65" s="328"/>
      <c r="BH65" s="328"/>
      <c r="BI65" s="328"/>
      <c r="BJ65" s="328"/>
      <c r="BK65" s="328"/>
      <c r="BL65" s="328"/>
      <c r="BM65" s="328"/>
      <c r="BN65" s="328"/>
      <c r="BO65" s="328"/>
      <c r="BP65" s="328"/>
      <c r="BQ65" s="328"/>
      <c r="BR65" s="328"/>
      <c r="BS65" s="328"/>
      <c r="BT65" s="328"/>
      <c r="BU65" s="328"/>
      <c r="BV65" s="328"/>
    </row>
    <row r="66" spans="1:74" ht="11.1" customHeight="1" x14ac:dyDescent="0.2">
      <c r="A66" s="19"/>
      <c r="B66" s="22"/>
      <c r="C66" s="217"/>
      <c r="D66" s="217"/>
      <c r="E66" s="217"/>
      <c r="F66" s="217"/>
      <c r="G66" s="217"/>
      <c r="H66" s="217"/>
      <c r="I66" s="217"/>
      <c r="J66" s="217"/>
      <c r="K66" s="217"/>
      <c r="L66" s="217"/>
      <c r="M66" s="217"/>
      <c r="N66" s="217"/>
      <c r="O66" s="217"/>
      <c r="P66" s="217"/>
      <c r="Q66" s="217"/>
      <c r="R66" s="217"/>
      <c r="S66" s="217"/>
      <c r="T66" s="217"/>
      <c r="U66" s="217"/>
      <c r="V66" s="217"/>
      <c r="W66" s="217"/>
      <c r="X66" s="217"/>
      <c r="Y66" s="217"/>
      <c r="Z66" s="217"/>
      <c r="AA66" s="217"/>
      <c r="AB66" s="217"/>
      <c r="AC66" s="217"/>
      <c r="AD66" s="217"/>
      <c r="AE66" s="217"/>
      <c r="AF66" s="217"/>
      <c r="AG66" s="217"/>
      <c r="AH66" s="217"/>
      <c r="AI66" s="217"/>
      <c r="AJ66" s="217"/>
      <c r="AK66" s="217"/>
      <c r="AL66" s="217"/>
      <c r="AM66" s="217"/>
      <c r="AN66" s="217"/>
      <c r="AO66" s="217"/>
      <c r="AP66" s="217"/>
      <c r="AQ66" s="217"/>
      <c r="AR66" s="217"/>
      <c r="AS66" s="217"/>
      <c r="AT66" s="217"/>
      <c r="AU66" s="217"/>
      <c r="AV66" s="217"/>
      <c r="AW66" s="217"/>
      <c r="AX66" s="217"/>
      <c r="AY66" s="217"/>
      <c r="AZ66" s="328"/>
      <c r="BA66" s="328"/>
      <c r="BB66" s="328"/>
      <c r="BC66" s="328"/>
      <c r="BD66" s="328"/>
      <c r="BE66" s="328"/>
      <c r="BF66" s="328"/>
      <c r="BG66" s="328"/>
      <c r="BH66" s="328"/>
      <c r="BI66" s="328"/>
      <c r="BJ66" s="328"/>
      <c r="BK66" s="328"/>
      <c r="BL66" s="328"/>
      <c r="BM66" s="328"/>
      <c r="BN66" s="328"/>
      <c r="BO66" s="328"/>
      <c r="BP66" s="328"/>
      <c r="BQ66" s="328"/>
      <c r="BR66" s="328"/>
      <c r="BS66" s="328"/>
      <c r="BT66" s="328"/>
      <c r="BU66" s="328"/>
      <c r="BV66" s="328"/>
    </row>
    <row r="67" spans="1:74" ht="11.1" customHeight="1" x14ac:dyDescent="0.2">
      <c r="A67" s="37" t="s">
        <v>726</v>
      </c>
      <c r="B67" s="41" t="s">
        <v>1021</v>
      </c>
      <c r="C67" s="240">
        <v>762.00735650000001</v>
      </c>
      <c r="D67" s="240">
        <v>628.76739393000003</v>
      </c>
      <c r="E67" s="240">
        <v>381.00745069999999</v>
      </c>
      <c r="F67" s="240">
        <v>292.07865471999997</v>
      </c>
      <c r="G67" s="240">
        <v>98.780555836999994</v>
      </c>
      <c r="H67" s="240">
        <v>31.542175379</v>
      </c>
      <c r="I67" s="240">
        <v>4.9630444104000002</v>
      </c>
      <c r="J67" s="240">
        <v>8.7190961052000002</v>
      </c>
      <c r="K67" s="240">
        <v>60.864348259000003</v>
      </c>
      <c r="L67" s="240">
        <v>261.83171236999999</v>
      </c>
      <c r="M67" s="240">
        <v>540.31683881000004</v>
      </c>
      <c r="N67" s="240">
        <v>698.70712982999999</v>
      </c>
      <c r="O67" s="240">
        <v>827.94081846999995</v>
      </c>
      <c r="P67" s="240">
        <v>733.04816702999995</v>
      </c>
      <c r="Q67" s="240">
        <v>659.61059172</v>
      </c>
      <c r="R67" s="240">
        <v>347.90772562000001</v>
      </c>
      <c r="S67" s="240">
        <v>136.09238388</v>
      </c>
      <c r="T67" s="240">
        <v>26.405511218000001</v>
      </c>
      <c r="U67" s="240">
        <v>5.1491250922000003</v>
      </c>
      <c r="V67" s="240">
        <v>11.553834845000001</v>
      </c>
      <c r="W67" s="240">
        <v>59.489467587999997</v>
      </c>
      <c r="X67" s="240">
        <v>257.29035598000002</v>
      </c>
      <c r="Y67" s="240">
        <v>571.89224731000002</v>
      </c>
      <c r="Z67" s="240">
        <v>829.03059069000005</v>
      </c>
      <c r="AA67" s="240">
        <v>969.59643984000002</v>
      </c>
      <c r="AB67" s="240">
        <v>798.73445168000001</v>
      </c>
      <c r="AC67" s="240">
        <v>682.93910990999996</v>
      </c>
      <c r="AD67" s="240">
        <v>324.81454731000002</v>
      </c>
      <c r="AE67" s="240">
        <v>126.92877681</v>
      </c>
      <c r="AF67" s="240">
        <v>27.797885192999999</v>
      </c>
      <c r="AG67" s="240">
        <v>9.8104721836</v>
      </c>
      <c r="AH67" s="240">
        <v>12.967991891</v>
      </c>
      <c r="AI67" s="240">
        <v>57.434896707</v>
      </c>
      <c r="AJ67" s="240">
        <v>220.70479889000001</v>
      </c>
      <c r="AK67" s="240">
        <v>614.29596337999999</v>
      </c>
      <c r="AL67" s="240">
        <v>705.51978337000003</v>
      </c>
      <c r="AM67" s="240">
        <v>890.43832526999995</v>
      </c>
      <c r="AN67" s="240">
        <v>867.37092586000006</v>
      </c>
      <c r="AO67" s="240">
        <v>584.28012875000002</v>
      </c>
      <c r="AP67" s="240">
        <v>300.20496493000002</v>
      </c>
      <c r="AQ67" s="240">
        <v>118.69209183</v>
      </c>
      <c r="AR67" s="240">
        <v>24.297058213</v>
      </c>
      <c r="AS67" s="240">
        <v>6.4337938330000002</v>
      </c>
      <c r="AT67" s="240">
        <v>11.133095987000001</v>
      </c>
      <c r="AU67" s="240">
        <v>31.971678349000001</v>
      </c>
      <c r="AV67" s="240">
        <v>227.2908128</v>
      </c>
      <c r="AW67" s="240">
        <v>444.20500220999998</v>
      </c>
      <c r="AX67" s="240">
        <v>580.82169712999996</v>
      </c>
      <c r="AY67" s="240">
        <v>844.58384145000002</v>
      </c>
      <c r="AZ67" s="333">
        <v>676.08369904999995</v>
      </c>
      <c r="BA67" s="333">
        <v>545.66255673000001</v>
      </c>
      <c r="BB67" s="333">
        <v>297.22798495000001</v>
      </c>
      <c r="BC67" s="333">
        <v>124.36496346</v>
      </c>
      <c r="BD67" s="333">
        <v>26.056243846000001</v>
      </c>
      <c r="BE67" s="333">
        <v>5.0968439703000001</v>
      </c>
      <c r="BF67" s="333">
        <v>8.6661157524999997</v>
      </c>
      <c r="BG67" s="333">
        <v>55.552437239</v>
      </c>
      <c r="BH67" s="333">
        <v>246.22636555</v>
      </c>
      <c r="BI67" s="333">
        <v>491.42606867000001</v>
      </c>
      <c r="BJ67" s="333">
        <v>780.43392374999996</v>
      </c>
      <c r="BK67" s="333">
        <v>867.95195745000001</v>
      </c>
      <c r="BL67" s="333">
        <v>689.33138532999999</v>
      </c>
      <c r="BM67" s="333">
        <v>562.60305111000002</v>
      </c>
      <c r="BN67" s="333">
        <v>310.31769479000002</v>
      </c>
      <c r="BO67" s="333">
        <v>136.12544224999999</v>
      </c>
      <c r="BP67" s="333">
        <v>29.849488668999999</v>
      </c>
      <c r="BQ67" s="333">
        <v>6.2318027189</v>
      </c>
      <c r="BR67" s="333">
        <v>10.609506230999999</v>
      </c>
      <c r="BS67" s="333">
        <v>58.989547596000001</v>
      </c>
      <c r="BT67" s="333">
        <v>254.03749868</v>
      </c>
      <c r="BU67" s="333">
        <v>502.64053171</v>
      </c>
      <c r="BV67" s="333">
        <v>792.61820436999994</v>
      </c>
    </row>
    <row r="68" spans="1:74" ht="11.1" customHeight="1" x14ac:dyDescent="0.2">
      <c r="A68" s="19"/>
      <c r="B68" s="22"/>
      <c r="C68" s="217"/>
      <c r="D68" s="217"/>
      <c r="E68" s="217"/>
      <c r="F68" s="217"/>
      <c r="G68" s="217"/>
      <c r="H68" s="217"/>
      <c r="I68" s="217"/>
      <c r="J68" s="217"/>
      <c r="K68" s="217"/>
      <c r="L68" s="217"/>
      <c r="M68" s="217"/>
      <c r="N68" s="217"/>
      <c r="O68" s="217"/>
      <c r="P68" s="217"/>
      <c r="Q68" s="217"/>
      <c r="R68" s="217"/>
      <c r="S68" s="217"/>
      <c r="T68" s="217"/>
      <c r="U68" s="217"/>
      <c r="V68" s="217"/>
      <c r="W68" s="217"/>
      <c r="X68" s="217"/>
      <c r="Y68" s="217"/>
      <c r="Z68" s="217"/>
      <c r="AA68" s="217"/>
      <c r="AB68" s="217"/>
      <c r="AC68" s="217"/>
      <c r="AD68" s="217"/>
      <c r="AE68" s="217"/>
      <c r="AF68" s="217"/>
      <c r="AG68" s="217"/>
      <c r="AH68" s="217"/>
      <c r="AI68" s="217"/>
      <c r="AJ68" s="217"/>
      <c r="AK68" s="217"/>
      <c r="AL68" s="217"/>
      <c r="AM68" s="217"/>
      <c r="AN68" s="217"/>
      <c r="AO68" s="217"/>
      <c r="AP68" s="217"/>
      <c r="AQ68" s="217"/>
      <c r="AR68" s="217"/>
      <c r="AS68" s="217"/>
      <c r="AT68" s="217"/>
      <c r="AU68" s="217"/>
      <c r="AV68" s="217"/>
      <c r="AW68" s="217"/>
      <c r="AX68" s="217"/>
      <c r="AY68" s="217"/>
      <c r="AZ68" s="328"/>
      <c r="BA68" s="328"/>
      <c r="BB68" s="328"/>
      <c r="BC68" s="328"/>
      <c r="BD68" s="328"/>
      <c r="BE68" s="328"/>
      <c r="BF68" s="328"/>
      <c r="BG68" s="328"/>
      <c r="BH68" s="328"/>
      <c r="BI68" s="328"/>
      <c r="BJ68" s="328"/>
      <c r="BK68" s="328"/>
      <c r="BL68" s="328"/>
      <c r="BM68" s="328"/>
      <c r="BN68" s="328"/>
      <c r="BO68" s="328"/>
      <c r="BP68" s="328"/>
      <c r="BQ68" s="328"/>
      <c r="BR68" s="328"/>
      <c r="BS68" s="328"/>
      <c r="BT68" s="328"/>
      <c r="BU68" s="328"/>
      <c r="BV68" s="328"/>
    </row>
    <row r="69" spans="1:74" ht="11.1" customHeight="1" x14ac:dyDescent="0.2">
      <c r="A69" s="37" t="s">
        <v>733</v>
      </c>
      <c r="B69" s="42" t="s">
        <v>6</v>
      </c>
      <c r="C69" s="270">
        <v>12.007881893</v>
      </c>
      <c r="D69" s="270">
        <v>13.284614941999999</v>
      </c>
      <c r="E69" s="270">
        <v>48.848773416999997</v>
      </c>
      <c r="F69" s="270">
        <v>48.837242365000002</v>
      </c>
      <c r="G69" s="270">
        <v>154.77523683000001</v>
      </c>
      <c r="H69" s="270">
        <v>232.98835953</v>
      </c>
      <c r="I69" s="270">
        <v>401.07024338999997</v>
      </c>
      <c r="J69" s="270">
        <v>327.93329115</v>
      </c>
      <c r="K69" s="270">
        <v>173.90921263999999</v>
      </c>
      <c r="L69" s="270">
        <v>55.373093621000002</v>
      </c>
      <c r="M69" s="270">
        <v>14.013796898000001</v>
      </c>
      <c r="N69" s="270">
        <v>11.416236353</v>
      </c>
      <c r="O69" s="270">
        <v>14.97679344</v>
      </c>
      <c r="P69" s="270">
        <v>10.798633507</v>
      </c>
      <c r="Q69" s="270">
        <v>11.116514843999999</v>
      </c>
      <c r="R69" s="270">
        <v>34.103394276000003</v>
      </c>
      <c r="S69" s="270">
        <v>99.539564455000004</v>
      </c>
      <c r="T69" s="270">
        <v>244.65185439999999</v>
      </c>
      <c r="U69" s="270">
        <v>338.50821714</v>
      </c>
      <c r="V69" s="270">
        <v>288.35307181000002</v>
      </c>
      <c r="W69" s="270">
        <v>177.18972701999999</v>
      </c>
      <c r="X69" s="270">
        <v>56.085009982000003</v>
      </c>
      <c r="Y69" s="270">
        <v>17.713291724000001</v>
      </c>
      <c r="Z69" s="270">
        <v>13.331132762999999</v>
      </c>
      <c r="AA69" s="270">
        <v>7.0764266271</v>
      </c>
      <c r="AB69" s="270">
        <v>11.938127755</v>
      </c>
      <c r="AC69" s="270">
        <v>15.170973095000001</v>
      </c>
      <c r="AD69" s="270">
        <v>37.311673913</v>
      </c>
      <c r="AE69" s="270">
        <v>113.19904271999999</v>
      </c>
      <c r="AF69" s="270">
        <v>242.33786669</v>
      </c>
      <c r="AG69" s="270">
        <v>300.59752815000002</v>
      </c>
      <c r="AH69" s="270">
        <v>291.62930191999999</v>
      </c>
      <c r="AI69" s="270">
        <v>182.63266786</v>
      </c>
      <c r="AJ69" s="270">
        <v>74.134848540999997</v>
      </c>
      <c r="AK69" s="270">
        <v>11.124747435</v>
      </c>
      <c r="AL69" s="270">
        <v>10.305974773000001</v>
      </c>
      <c r="AM69" s="270">
        <v>9.3405313785999997</v>
      </c>
      <c r="AN69" s="270">
        <v>7.4334711436000003</v>
      </c>
      <c r="AO69" s="270">
        <v>29.731977387000001</v>
      </c>
      <c r="AP69" s="270">
        <v>53.110736228</v>
      </c>
      <c r="AQ69" s="270">
        <v>125.39403522000001</v>
      </c>
      <c r="AR69" s="270">
        <v>255.1046824</v>
      </c>
      <c r="AS69" s="270">
        <v>336.22403845999997</v>
      </c>
      <c r="AT69" s="270">
        <v>315.70057071000002</v>
      </c>
      <c r="AU69" s="270">
        <v>223.95184771999999</v>
      </c>
      <c r="AV69" s="270">
        <v>77.335208366000003</v>
      </c>
      <c r="AW69" s="270">
        <v>29.874076562999999</v>
      </c>
      <c r="AX69" s="270">
        <v>25.788869216999998</v>
      </c>
      <c r="AY69" s="270">
        <v>5.9740121247999998</v>
      </c>
      <c r="AZ69" s="335">
        <v>9.8330560696999996</v>
      </c>
      <c r="BA69" s="335">
        <v>20.300453683000001</v>
      </c>
      <c r="BB69" s="335">
        <v>38.106483204</v>
      </c>
      <c r="BC69" s="335">
        <v>120.33753857000001</v>
      </c>
      <c r="BD69" s="335">
        <v>243.61484992000001</v>
      </c>
      <c r="BE69" s="335">
        <v>355.16742549999998</v>
      </c>
      <c r="BF69" s="335">
        <v>329.376013</v>
      </c>
      <c r="BG69" s="335">
        <v>181.24408037000001</v>
      </c>
      <c r="BH69" s="335">
        <v>67.002579542000007</v>
      </c>
      <c r="BI69" s="335">
        <v>20.793500242</v>
      </c>
      <c r="BJ69" s="335">
        <v>10.03800191</v>
      </c>
      <c r="BK69" s="335">
        <v>10.414265809</v>
      </c>
      <c r="BL69" s="335">
        <v>9.5097959928000009</v>
      </c>
      <c r="BM69" s="335">
        <v>20.036084712000001</v>
      </c>
      <c r="BN69" s="335">
        <v>37.866871048999997</v>
      </c>
      <c r="BO69" s="335">
        <v>120.09541471999999</v>
      </c>
      <c r="BP69" s="335">
        <v>246.54310708</v>
      </c>
      <c r="BQ69" s="335">
        <v>360.37664160000003</v>
      </c>
      <c r="BR69" s="335">
        <v>336.05363413999999</v>
      </c>
      <c r="BS69" s="335">
        <v>185.73076073999999</v>
      </c>
      <c r="BT69" s="335">
        <v>68.579931557999998</v>
      </c>
      <c r="BU69" s="335">
        <v>21.283647899999998</v>
      </c>
      <c r="BV69" s="335">
        <v>10.215130275</v>
      </c>
    </row>
    <row r="70" spans="1:74" s="276" customFormat="1" ht="11.1" customHeight="1" x14ac:dyDescent="0.2">
      <c r="A70" s="16"/>
      <c r="C70" s="277"/>
      <c r="D70" s="277"/>
      <c r="E70" s="277"/>
      <c r="F70" s="277"/>
      <c r="G70" s="277"/>
      <c r="H70" s="277"/>
      <c r="I70" s="277"/>
      <c r="J70" s="277"/>
      <c r="K70" s="277"/>
      <c r="L70" s="277"/>
      <c r="M70" s="277"/>
      <c r="N70" s="277"/>
      <c r="O70" s="277"/>
      <c r="P70" s="277"/>
      <c r="Q70" s="277"/>
      <c r="R70" s="277"/>
      <c r="S70" s="277"/>
      <c r="T70" s="277"/>
      <c r="U70" s="277"/>
      <c r="V70" s="277"/>
      <c r="W70" s="277"/>
      <c r="X70" s="277"/>
      <c r="Y70" s="277"/>
      <c r="Z70" s="277"/>
      <c r="AA70" s="277"/>
      <c r="AB70" s="277"/>
      <c r="AC70" s="277"/>
      <c r="AD70" s="277"/>
      <c r="AE70" s="277"/>
      <c r="AF70" s="277"/>
      <c r="AG70" s="277"/>
      <c r="AH70" s="277"/>
      <c r="AI70" s="277"/>
      <c r="AJ70" s="277"/>
      <c r="AK70" s="277"/>
      <c r="AL70" s="277"/>
      <c r="AM70" s="277"/>
      <c r="AN70" s="277"/>
      <c r="AO70" s="277"/>
      <c r="AP70" s="277"/>
      <c r="AQ70" s="277"/>
      <c r="AR70" s="277"/>
      <c r="AS70" s="277"/>
      <c r="AT70" s="277"/>
      <c r="AU70" s="277"/>
      <c r="AV70" s="277"/>
      <c r="AW70" s="277"/>
      <c r="AX70" s="277"/>
      <c r="AY70" s="336"/>
      <c r="AZ70" s="336"/>
      <c r="BA70" s="336"/>
      <c r="BB70" s="336"/>
      <c r="BC70" s="336"/>
      <c r="BD70" s="336"/>
      <c r="BE70" s="336"/>
      <c r="BF70" s="663"/>
      <c r="BG70" s="336"/>
      <c r="BH70" s="336"/>
      <c r="BI70" s="336"/>
      <c r="BJ70" s="336"/>
      <c r="BK70" s="336"/>
      <c r="BL70" s="336"/>
      <c r="BM70" s="336"/>
      <c r="BN70" s="336"/>
      <c r="BO70" s="336"/>
      <c r="BP70" s="336"/>
      <c r="BQ70" s="336"/>
      <c r="BR70" s="336"/>
      <c r="BS70" s="336"/>
      <c r="BT70" s="336"/>
      <c r="BU70" s="336"/>
      <c r="BV70" s="336"/>
    </row>
    <row r="71" spans="1:74" s="276" customFormat="1" ht="12" customHeight="1" x14ac:dyDescent="0.2">
      <c r="A71" s="16"/>
      <c r="B71" s="755" t="s">
        <v>1044</v>
      </c>
      <c r="C71" s="756"/>
      <c r="D71" s="756"/>
      <c r="E71" s="756"/>
      <c r="F71" s="756"/>
      <c r="G71" s="756"/>
      <c r="H71" s="756"/>
      <c r="I71" s="756"/>
      <c r="J71" s="756"/>
      <c r="K71" s="756"/>
      <c r="L71" s="756"/>
      <c r="M71" s="756"/>
      <c r="N71" s="756"/>
      <c r="O71" s="756"/>
      <c r="P71" s="756"/>
      <c r="Q71" s="756"/>
      <c r="AY71" s="497"/>
      <c r="AZ71" s="497"/>
      <c r="BA71" s="497"/>
      <c r="BB71" s="497"/>
      <c r="BC71" s="497"/>
      <c r="BD71" s="497"/>
      <c r="BE71" s="497"/>
      <c r="BF71" s="664"/>
      <c r="BG71" s="497"/>
      <c r="BH71" s="497"/>
      <c r="BI71" s="497"/>
      <c r="BJ71" s="497"/>
    </row>
    <row r="72" spans="1:74" s="276" customFormat="1" ht="12" customHeight="1" x14ac:dyDescent="0.2">
      <c r="A72" s="16"/>
      <c r="B72" s="764" t="s">
        <v>140</v>
      </c>
      <c r="C72" s="756"/>
      <c r="D72" s="756"/>
      <c r="E72" s="756"/>
      <c r="F72" s="756"/>
      <c r="G72" s="756"/>
      <c r="H72" s="756"/>
      <c r="I72" s="756"/>
      <c r="J72" s="756"/>
      <c r="K72" s="756"/>
      <c r="L72" s="756"/>
      <c r="M72" s="756"/>
      <c r="N72" s="756"/>
      <c r="O72" s="756"/>
      <c r="P72" s="756"/>
      <c r="Q72" s="756"/>
      <c r="AY72" s="497"/>
      <c r="AZ72" s="497"/>
      <c r="BA72" s="497"/>
      <c r="BB72" s="497"/>
      <c r="BC72" s="497"/>
      <c r="BD72" s="497"/>
      <c r="BE72" s="497"/>
      <c r="BF72" s="664"/>
      <c r="BG72" s="497"/>
      <c r="BH72" s="497"/>
      <c r="BI72" s="497"/>
      <c r="BJ72" s="497"/>
    </row>
    <row r="73" spans="1:74" s="432" customFormat="1" ht="12" customHeight="1" x14ac:dyDescent="0.2">
      <c r="A73" s="431"/>
      <c r="B73" s="757" t="s">
        <v>1045</v>
      </c>
      <c r="C73" s="758"/>
      <c r="D73" s="758"/>
      <c r="E73" s="758"/>
      <c r="F73" s="758"/>
      <c r="G73" s="758"/>
      <c r="H73" s="758"/>
      <c r="I73" s="758"/>
      <c r="J73" s="758"/>
      <c r="K73" s="758"/>
      <c r="L73" s="758"/>
      <c r="M73" s="758"/>
      <c r="N73" s="758"/>
      <c r="O73" s="758"/>
      <c r="P73" s="758"/>
      <c r="Q73" s="759"/>
      <c r="AY73" s="498"/>
      <c r="AZ73" s="498"/>
      <c r="BA73" s="498"/>
      <c r="BB73" s="498"/>
      <c r="BC73" s="498"/>
      <c r="BD73" s="498"/>
      <c r="BE73" s="498"/>
      <c r="BF73" s="617"/>
      <c r="BG73" s="498"/>
      <c r="BH73" s="498"/>
      <c r="BI73" s="498"/>
      <c r="BJ73" s="498"/>
    </row>
    <row r="74" spans="1:74" s="432" customFormat="1" ht="12" customHeight="1" x14ac:dyDescent="0.2">
      <c r="A74" s="431"/>
      <c r="B74" s="757" t="s">
        <v>1046</v>
      </c>
      <c r="C74" s="763"/>
      <c r="D74" s="763"/>
      <c r="E74" s="763"/>
      <c r="F74" s="763"/>
      <c r="G74" s="763"/>
      <c r="H74" s="763"/>
      <c r="I74" s="763"/>
      <c r="J74" s="763"/>
      <c r="K74" s="763"/>
      <c r="L74" s="763"/>
      <c r="M74" s="763"/>
      <c r="N74" s="763"/>
      <c r="O74" s="763"/>
      <c r="P74" s="763"/>
      <c r="Q74" s="759"/>
      <c r="AY74" s="498"/>
      <c r="AZ74" s="498"/>
      <c r="BA74" s="498"/>
      <c r="BB74" s="498"/>
      <c r="BC74" s="498"/>
      <c r="BD74" s="498"/>
      <c r="BE74" s="498"/>
      <c r="BF74" s="617"/>
      <c r="BG74" s="498"/>
      <c r="BH74" s="498"/>
      <c r="BI74" s="498"/>
      <c r="BJ74" s="498"/>
    </row>
    <row r="75" spans="1:74" s="432" customFormat="1" ht="12" customHeight="1" x14ac:dyDescent="0.2">
      <c r="A75" s="431"/>
      <c r="B75" s="757" t="s">
        <v>1047</v>
      </c>
      <c r="C75" s="763"/>
      <c r="D75" s="763"/>
      <c r="E75" s="763"/>
      <c r="F75" s="763"/>
      <c r="G75" s="763"/>
      <c r="H75" s="763"/>
      <c r="I75" s="763"/>
      <c r="J75" s="763"/>
      <c r="K75" s="763"/>
      <c r="L75" s="763"/>
      <c r="M75" s="763"/>
      <c r="N75" s="763"/>
      <c r="O75" s="763"/>
      <c r="P75" s="763"/>
      <c r="Q75" s="759"/>
      <c r="AY75" s="498"/>
      <c r="AZ75" s="498"/>
      <c r="BA75" s="498"/>
      <c r="BB75" s="498"/>
      <c r="BC75" s="498"/>
      <c r="BD75" s="498"/>
      <c r="BE75" s="498"/>
      <c r="BF75" s="617"/>
      <c r="BG75" s="498"/>
      <c r="BH75" s="498"/>
      <c r="BI75" s="498"/>
      <c r="BJ75" s="498"/>
    </row>
    <row r="76" spans="1:74" s="432" customFormat="1" ht="12" customHeight="1" x14ac:dyDescent="0.2">
      <c r="A76" s="431"/>
      <c r="B76" s="757" t="s">
        <v>1058</v>
      </c>
      <c r="C76" s="759"/>
      <c r="D76" s="759"/>
      <c r="E76" s="759"/>
      <c r="F76" s="759"/>
      <c r="G76" s="759"/>
      <c r="H76" s="759"/>
      <c r="I76" s="759"/>
      <c r="J76" s="759"/>
      <c r="K76" s="759"/>
      <c r="L76" s="759"/>
      <c r="M76" s="759"/>
      <c r="N76" s="759"/>
      <c r="O76" s="759"/>
      <c r="P76" s="759"/>
      <c r="Q76" s="759"/>
      <c r="AY76" s="498"/>
      <c r="AZ76" s="498"/>
      <c r="BA76" s="498"/>
      <c r="BB76" s="498"/>
      <c r="BC76" s="498"/>
      <c r="BD76" s="498"/>
      <c r="BE76" s="498"/>
      <c r="BF76" s="617"/>
      <c r="BG76" s="498"/>
      <c r="BH76" s="498"/>
      <c r="BI76" s="498"/>
      <c r="BJ76" s="498"/>
    </row>
    <row r="77" spans="1:74" s="432" customFormat="1" ht="12" customHeight="1" x14ac:dyDescent="0.2">
      <c r="A77" s="431"/>
      <c r="B77" s="757" t="s">
        <v>1063</v>
      </c>
      <c r="C77" s="763"/>
      <c r="D77" s="763"/>
      <c r="E77" s="763"/>
      <c r="F77" s="763"/>
      <c r="G77" s="763"/>
      <c r="H77" s="763"/>
      <c r="I77" s="763"/>
      <c r="J77" s="763"/>
      <c r="K77" s="763"/>
      <c r="L77" s="763"/>
      <c r="M77" s="763"/>
      <c r="N77" s="763"/>
      <c r="O77" s="763"/>
      <c r="P77" s="763"/>
      <c r="Q77" s="759"/>
      <c r="AY77" s="498"/>
      <c r="AZ77" s="498"/>
      <c r="BA77" s="498"/>
      <c r="BB77" s="498"/>
      <c r="BC77" s="498"/>
      <c r="BD77" s="498"/>
      <c r="BE77" s="498"/>
      <c r="BF77" s="617"/>
      <c r="BG77" s="498"/>
      <c r="BH77" s="498"/>
      <c r="BI77" s="498"/>
      <c r="BJ77" s="498"/>
    </row>
    <row r="78" spans="1:74" s="432" customFormat="1" ht="12" customHeight="1" x14ac:dyDescent="0.2">
      <c r="A78" s="431"/>
      <c r="B78" s="757" t="s">
        <v>1064</v>
      </c>
      <c r="C78" s="759"/>
      <c r="D78" s="759"/>
      <c r="E78" s="759"/>
      <c r="F78" s="759"/>
      <c r="G78" s="759"/>
      <c r="H78" s="759"/>
      <c r="I78" s="759"/>
      <c r="J78" s="759"/>
      <c r="K78" s="759"/>
      <c r="L78" s="759"/>
      <c r="M78" s="759"/>
      <c r="N78" s="759"/>
      <c r="O78" s="759"/>
      <c r="P78" s="759"/>
      <c r="Q78" s="759"/>
      <c r="AY78" s="498"/>
      <c r="AZ78" s="498"/>
      <c r="BA78" s="498"/>
      <c r="BB78" s="498"/>
      <c r="BC78" s="498"/>
      <c r="BD78" s="498"/>
      <c r="BE78" s="498"/>
      <c r="BF78" s="617"/>
      <c r="BG78" s="498"/>
      <c r="BH78" s="498"/>
      <c r="BI78" s="498"/>
      <c r="BJ78" s="498"/>
    </row>
    <row r="79" spans="1:74" s="432" customFormat="1" ht="12" customHeight="1" x14ac:dyDescent="0.2">
      <c r="A79" s="431"/>
      <c r="B79" s="757" t="s">
        <v>1070</v>
      </c>
      <c r="C79" s="763"/>
      <c r="D79" s="763"/>
      <c r="E79" s="763"/>
      <c r="F79" s="763"/>
      <c r="G79" s="763"/>
      <c r="H79" s="763"/>
      <c r="I79" s="763"/>
      <c r="J79" s="763"/>
      <c r="K79" s="763"/>
      <c r="L79" s="763"/>
      <c r="M79" s="763"/>
      <c r="N79" s="763"/>
      <c r="O79" s="763"/>
      <c r="P79" s="763"/>
      <c r="Q79" s="759"/>
      <c r="AY79" s="498"/>
      <c r="AZ79" s="498"/>
      <c r="BA79" s="498"/>
      <c r="BB79" s="498"/>
      <c r="BC79" s="498"/>
      <c r="BD79" s="498"/>
      <c r="BE79" s="498"/>
      <c r="BF79" s="617"/>
      <c r="BG79" s="498"/>
      <c r="BH79" s="498"/>
      <c r="BI79" s="498"/>
      <c r="BJ79" s="498"/>
    </row>
    <row r="80" spans="1:74" s="432" customFormat="1" ht="12" customHeight="1" x14ac:dyDescent="0.2">
      <c r="A80" s="431"/>
      <c r="B80" s="777" t="s">
        <v>1071</v>
      </c>
      <c r="C80" s="778"/>
      <c r="D80" s="778"/>
      <c r="E80" s="778"/>
      <c r="F80" s="778"/>
      <c r="G80" s="778"/>
      <c r="H80" s="778"/>
      <c r="I80" s="778"/>
      <c r="J80" s="778"/>
      <c r="K80" s="778"/>
      <c r="L80" s="778"/>
      <c r="M80" s="778"/>
      <c r="N80" s="778"/>
      <c r="O80" s="778"/>
      <c r="P80" s="778"/>
      <c r="Q80" s="774"/>
      <c r="AY80" s="498"/>
      <c r="AZ80" s="498"/>
      <c r="BA80" s="498"/>
      <c r="BB80" s="498"/>
      <c r="BC80" s="498"/>
      <c r="BD80" s="498"/>
      <c r="BE80" s="498"/>
      <c r="BF80" s="617"/>
      <c r="BG80" s="498"/>
      <c r="BH80" s="498"/>
      <c r="BI80" s="498"/>
      <c r="BJ80" s="498"/>
    </row>
    <row r="81" spans="1:74" s="432" customFormat="1" ht="12" customHeight="1" x14ac:dyDescent="0.2">
      <c r="A81" s="431"/>
      <c r="B81" s="777" t="s">
        <v>1072</v>
      </c>
      <c r="C81" s="778"/>
      <c r="D81" s="778"/>
      <c r="E81" s="778"/>
      <c r="F81" s="778"/>
      <c r="G81" s="778"/>
      <c r="H81" s="778"/>
      <c r="I81" s="778"/>
      <c r="J81" s="778"/>
      <c r="K81" s="778"/>
      <c r="L81" s="778"/>
      <c r="M81" s="778"/>
      <c r="N81" s="778"/>
      <c r="O81" s="778"/>
      <c r="P81" s="778"/>
      <c r="Q81" s="774"/>
      <c r="AY81" s="498"/>
      <c r="AZ81" s="498"/>
      <c r="BA81" s="498"/>
      <c r="BB81" s="498"/>
      <c r="BC81" s="498"/>
      <c r="BD81" s="498"/>
      <c r="BE81" s="498"/>
      <c r="BF81" s="617"/>
      <c r="BG81" s="498"/>
      <c r="BH81" s="498"/>
      <c r="BI81" s="498"/>
      <c r="BJ81" s="498"/>
    </row>
    <row r="82" spans="1:74" s="432" customFormat="1" ht="12" customHeight="1" x14ac:dyDescent="0.2">
      <c r="A82" s="431"/>
      <c r="B82" s="779" t="s">
        <v>1073</v>
      </c>
      <c r="C82" s="774"/>
      <c r="D82" s="774"/>
      <c r="E82" s="774"/>
      <c r="F82" s="774"/>
      <c r="G82" s="774"/>
      <c r="H82" s="774"/>
      <c r="I82" s="774"/>
      <c r="J82" s="774"/>
      <c r="K82" s="774"/>
      <c r="L82" s="774"/>
      <c r="M82" s="774"/>
      <c r="N82" s="774"/>
      <c r="O82" s="774"/>
      <c r="P82" s="774"/>
      <c r="Q82" s="774"/>
      <c r="AY82" s="498"/>
      <c r="AZ82" s="498"/>
      <c r="BA82" s="498"/>
      <c r="BB82" s="498"/>
      <c r="BC82" s="498"/>
      <c r="BD82" s="498"/>
      <c r="BE82" s="498"/>
      <c r="BF82" s="617"/>
      <c r="BG82" s="498"/>
      <c r="BH82" s="498"/>
      <c r="BI82" s="498"/>
      <c r="BJ82" s="498"/>
    </row>
    <row r="83" spans="1:74" s="432" customFormat="1" ht="12" customHeight="1" x14ac:dyDescent="0.2">
      <c r="A83" s="431"/>
      <c r="B83" s="779" t="s">
        <v>1074</v>
      </c>
      <c r="C83" s="774"/>
      <c r="D83" s="774"/>
      <c r="E83" s="774"/>
      <c r="F83" s="774"/>
      <c r="G83" s="774"/>
      <c r="H83" s="774"/>
      <c r="I83" s="774"/>
      <c r="J83" s="774"/>
      <c r="K83" s="774"/>
      <c r="L83" s="774"/>
      <c r="M83" s="774"/>
      <c r="N83" s="774"/>
      <c r="O83" s="774"/>
      <c r="P83" s="774"/>
      <c r="Q83" s="774"/>
      <c r="AY83" s="498"/>
      <c r="AZ83" s="498"/>
      <c r="BA83" s="498"/>
      <c r="BB83" s="498"/>
      <c r="BC83" s="498"/>
      <c r="BD83" s="498"/>
      <c r="BE83" s="498"/>
      <c r="BF83" s="617"/>
      <c r="BG83" s="498"/>
      <c r="BH83" s="498"/>
      <c r="BI83" s="498"/>
      <c r="BJ83" s="498"/>
    </row>
    <row r="84" spans="1:74" s="432" customFormat="1" ht="12" customHeight="1" x14ac:dyDescent="0.2">
      <c r="A84" s="431"/>
      <c r="B84" s="772" t="s">
        <v>1075</v>
      </c>
      <c r="C84" s="773"/>
      <c r="D84" s="773"/>
      <c r="E84" s="773"/>
      <c r="F84" s="773"/>
      <c r="G84" s="773"/>
      <c r="H84" s="773"/>
      <c r="I84" s="773"/>
      <c r="J84" s="773"/>
      <c r="K84" s="773"/>
      <c r="L84" s="773"/>
      <c r="M84" s="773"/>
      <c r="N84" s="773"/>
      <c r="O84" s="773"/>
      <c r="P84" s="773"/>
      <c r="Q84" s="774"/>
      <c r="AY84" s="498"/>
      <c r="AZ84" s="498"/>
      <c r="BA84" s="498"/>
      <c r="BB84" s="498"/>
      <c r="BC84" s="498"/>
      <c r="BD84" s="498"/>
      <c r="BE84" s="498"/>
      <c r="BF84" s="617"/>
      <c r="BG84" s="498"/>
      <c r="BH84" s="498"/>
      <c r="BI84" s="498"/>
      <c r="BJ84" s="498"/>
    </row>
    <row r="85" spans="1:74" s="433" customFormat="1" ht="12" customHeight="1" x14ac:dyDescent="0.2">
      <c r="A85" s="431"/>
      <c r="B85" s="775" t="s">
        <v>1185</v>
      </c>
      <c r="C85" s="774"/>
      <c r="D85" s="774"/>
      <c r="E85" s="774"/>
      <c r="F85" s="774"/>
      <c r="G85" s="774"/>
      <c r="H85" s="774"/>
      <c r="I85" s="774"/>
      <c r="J85" s="774"/>
      <c r="K85" s="774"/>
      <c r="L85" s="774"/>
      <c r="M85" s="774"/>
      <c r="N85" s="774"/>
      <c r="O85" s="774"/>
      <c r="P85" s="774"/>
      <c r="Q85" s="774"/>
      <c r="AY85" s="499"/>
      <c r="AZ85" s="499"/>
      <c r="BA85" s="499"/>
      <c r="BB85" s="499"/>
      <c r="BC85" s="499"/>
      <c r="BD85" s="499"/>
      <c r="BE85" s="499"/>
      <c r="BF85" s="665"/>
      <c r="BG85" s="499"/>
      <c r="BH85" s="499"/>
      <c r="BI85" s="499"/>
      <c r="BJ85" s="499"/>
    </row>
    <row r="86" spans="1:74" s="433" customFormat="1" ht="12" customHeight="1" x14ac:dyDescent="0.2">
      <c r="A86" s="431"/>
      <c r="B86" s="776" t="s">
        <v>1076</v>
      </c>
      <c r="C86" s="774"/>
      <c r="D86" s="774"/>
      <c r="E86" s="774"/>
      <c r="F86" s="774"/>
      <c r="G86" s="774"/>
      <c r="H86" s="774"/>
      <c r="I86" s="774"/>
      <c r="J86" s="774"/>
      <c r="K86" s="774"/>
      <c r="L86" s="774"/>
      <c r="M86" s="774"/>
      <c r="N86" s="774"/>
      <c r="O86" s="774"/>
      <c r="P86" s="774"/>
      <c r="Q86" s="774"/>
      <c r="AY86" s="499"/>
      <c r="AZ86" s="499"/>
      <c r="BA86" s="499"/>
      <c r="BB86" s="499"/>
      <c r="BC86" s="499"/>
      <c r="BD86" s="499"/>
      <c r="BE86" s="499"/>
      <c r="BF86" s="665"/>
      <c r="BG86" s="499"/>
      <c r="BH86" s="499"/>
      <c r="BI86" s="499"/>
      <c r="BJ86" s="499"/>
    </row>
    <row r="87" spans="1:74" x14ac:dyDescent="0.2">
      <c r="BK87" s="337"/>
      <c r="BL87" s="337"/>
      <c r="BM87" s="337"/>
      <c r="BN87" s="337"/>
      <c r="BO87" s="337"/>
      <c r="BP87" s="337"/>
      <c r="BQ87" s="337"/>
      <c r="BR87" s="337"/>
      <c r="BS87" s="337"/>
      <c r="BT87" s="337"/>
      <c r="BU87" s="337"/>
      <c r="BV87" s="337"/>
    </row>
    <row r="88" spans="1:74" x14ac:dyDescent="0.2">
      <c r="BK88" s="337"/>
      <c r="BL88" s="337"/>
      <c r="BM88" s="337"/>
      <c r="BN88" s="337"/>
      <c r="BO88" s="337"/>
      <c r="BP88" s="337"/>
      <c r="BQ88" s="337"/>
      <c r="BR88" s="337"/>
      <c r="BS88" s="337"/>
      <c r="BT88" s="337"/>
      <c r="BU88" s="337"/>
      <c r="BV88" s="337"/>
    </row>
    <row r="89" spans="1:74" x14ac:dyDescent="0.2">
      <c r="BK89" s="337"/>
      <c r="BL89" s="337"/>
      <c r="BM89" s="337"/>
      <c r="BN89" s="337"/>
      <c r="BO89" s="337"/>
      <c r="BP89" s="337"/>
      <c r="BQ89" s="337"/>
      <c r="BR89" s="337"/>
      <c r="BS89" s="337"/>
      <c r="BT89" s="337"/>
      <c r="BU89" s="337"/>
      <c r="BV89" s="337"/>
    </row>
    <row r="90" spans="1:74" x14ac:dyDescent="0.2">
      <c r="BK90" s="337"/>
      <c r="BL90" s="337"/>
      <c r="BM90" s="337"/>
      <c r="BN90" s="337"/>
      <c r="BO90" s="337"/>
      <c r="BP90" s="337"/>
      <c r="BQ90" s="337"/>
      <c r="BR90" s="337"/>
      <c r="BS90" s="337"/>
      <c r="BT90" s="337"/>
      <c r="BU90" s="337"/>
      <c r="BV90" s="337"/>
    </row>
    <row r="91" spans="1:74" x14ac:dyDescent="0.2">
      <c r="BK91" s="337"/>
      <c r="BL91" s="337"/>
      <c r="BM91" s="337"/>
      <c r="BN91" s="337"/>
      <c r="BO91" s="337"/>
      <c r="BP91" s="337"/>
      <c r="BQ91" s="337"/>
      <c r="BR91" s="337"/>
      <c r="BS91" s="337"/>
      <c r="BT91" s="337"/>
      <c r="BU91" s="337"/>
      <c r="BV91" s="337"/>
    </row>
    <row r="92" spans="1:74" x14ac:dyDescent="0.2">
      <c r="BK92" s="337"/>
      <c r="BL92" s="337"/>
      <c r="BM92" s="337"/>
      <c r="BN92" s="337"/>
      <c r="BO92" s="337"/>
      <c r="BP92" s="337"/>
      <c r="BQ92" s="337"/>
      <c r="BR92" s="337"/>
      <c r="BS92" s="337"/>
      <c r="BT92" s="337"/>
      <c r="BU92" s="337"/>
      <c r="BV92" s="337"/>
    </row>
    <row r="93" spans="1:74" x14ac:dyDescent="0.2">
      <c r="BK93" s="337"/>
      <c r="BL93" s="337"/>
      <c r="BM93" s="337"/>
      <c r="BN93" s="337"/>
      <c r="BO93" s="337"/>
      <c r="BP93" s="337"/>
      <c r="BQ93" s="337"/>
      <c r="BR93" s="337"/>
      <c r="BS93" s="337"/>
      <c r="BT93" s="337"/>
      <c r="BU93" s="337"/>
      <c r="BV93" s="337"/>
    </row>
    <row r="94" spans="1:74" x14ac:dyDescent="0.2">
      <c r="BK94" s="337"/>
      <c r="BL94" s="337"/>
      <c r="BM94" s="337"/>
      <c r="BN94" s="337"/>
      <c r="BO94" s="337"/>
      <c r="BP94" s="337"/>
      <c r="BQ94" s="337"/>
      <c r="BR94" s="337"/>
      <c r="BS94" s="337"/>
      <c r="BT94" s="337"/>
      <c r="BU94" s="337"/>
      <c r="BV94" s="337"/>
    </row>
    <row r="95" spans="1:74" x14ac:dyDescent="0.2">
      <c r="BK95" s="337"/>
      <c r="BL95" s="337"/>
      <c r="BM95" s="337"/>
      <c r="BN95" s="337"/>
      <c r="BO95" s="337"/>
      <c r="BP95" s="337"/>
      <c r="BQ95" s="337"/>
      <c r="BR95" s="337"/>
      <c r="BS95" s="337"/>
      <c r="BT95" s="337"/>
      <c r="BU95" s="337"/>
      <c r="BV95" s="337"/>
    </row>
    <row r="96" spans="1:74" x14ac:dyDescent="0.2">
      <c r="BK96" s="337"/>
      <c r="BL96" s="337"/>
      <c r="BM96" s="337"/>
      <c r="BN96" s="337"/>
      <c r="BO96" s="337"/>
      <c r="BP96" s="337"/>
      <c r="BQ96" s="337"/>
      <c r="BR96" s="337"/>
      <c r="BS96" s="337"/>
      <c r="BT96" s="337"/>
      <c r="BU96" s="337"/>
      <c r="BV96" s="337"/>
    </row>
    <row r="97" spans="63:74" x14ac:dyDescent="0.2">
      <c r="BK97" s="337"/>
      <c r="BL97" s="337"/>
      <c r="BM97" s="337"/>
      <c r="BN97" s="337"/>
      <c r="BO97" s="337"/>
      <c r="BP97" s="337"/>
      <c r="BQ97" s="337"/>
      <c r="BR97" s="337"/>
      <c r="BS97" s="337"/>
      <c r="BT97" s="337"/>
      <c r="BU97" s="337"/>
      <c r="BV97" s="337"/>
    </row>
    <row r="98" spans="63:74" x14ac:dyDescent="0.2">
      <c r="BK98" s="337"/>
      <c r="BL98" s="337"/>
      <c r="BM98" s="337"/>
      <c r="BN98" s="337"/>
      <c r="BO98" s="337"/>
      <c r="BP98" s="337"/>
      <c r="BQ98" s="337"/>
      <c r="BR98" s="337"/>
      <c r="BS98" s="337"/>
      <c r="BT98" s="337"/>
      <c r="BU98" s="337"/>
      <c r="BV98" s="337"/>
    </row>
    <row r="99" spans="63:74" x14ac:dyDescent="0.2">
      <c r="BK99" s="337"/>
      <c r="BL99" s="337"/>
      <c r="BM99" s="337"/>
      <c r="BN99" s="337"/>
      <c r="BO99" s="337"/>
      <c r="BP99" s="337"/>
      <c r="BQ99" s="337"/>
      <c r="BR99" s="337"/>
      <c r="BS99" s="337"/>
      <c r="BT99" s="337"/>
      <c r="BU99" s="337"/>
      <c r="BV99" s="337"/>
    </row>
    <row r="100" spans="63:74" x14ac:dyDescent="0.2">
      <c r="BK100" s="337"/>
      <c r="BL100" s="337"/>
      <c r="BM100" s="337"/>
      <c r="BN100" s="337"/>
      <c r="BO100" s="337"/>
      <c r="BP100" s="337"/>
      <c r="BQ100" s="337"/>
      <c r="BR100" s="337"/>
      <c r="BS100" s="337"/>
      <c r="BT100" s="337"/>
      <c r="BU100" s="337"/>
      <c r="BV100" s="337"/>
    </row>
    <row r="101" spans="63:74" x14ac:dyDescent="0.2">
      <c r="BK101" s="337"/>
      <c r="BL101" s="337"/>
      <c r="BM101" s="337"/>
      <c r="BN101" s="337"/>
      <c r="BO101" s="337"/>
      <c r="BP101" s="337"/>
      <c r="BQ101" s="337"/>
      <c r="BR101" s="337"/>
      <c r="BS101" s="337"/>
      <c r="BT101" s="337"/>
      <c r="BU101" s="337"/>
      <c r="BV101" s="337"/>
    </row>
    <row r="102" spans="63:74" x14ac:dyDescent="0.2">
      <c r="BK102" s="337"/>
      <c r="BL102" s="337"/>
      <c r="BM102" s="337"/>
      <c r="BN102" s="337"/>
      <c r="BO102" s="337"/>
      <c r="BP102" s="337"/>
      <c r="BQ102" s="337"/>
      <c r="BR102" s="337"/>
      <c r="BS102" s="337"/>
      <c r="BT102" s="337"/>
      <c r="BU102" s="337"/>
      <c r="BV102" s="337"/>
    </row>
    <row r="103" spans="63:74" x14ac:dyDescent="0.2">
      <c r="BK103" s="337"/>
      <c r="BL103" s="337"/>
      <c r="BM103" s="337"/>
      <c r="BN103" s="337"/>
      <c r="BO103" s="337"/>
      <c r="BP103" s="337"/>
      <c r="BQ103" s="337"/>
      <c r="BR103" s="337"/>
      <c r="BS103" s="337"/>
      <c r="BT103" s="337"/>
      <c r="BU103" s="337"/>
      <c r="BV103" s="337"/>
    </row>
    <row r="104" spans="63:74" x14ac:dyDescent="0.2">
      <c r="BK104" s="337"/>
      <c r="BL104" s="337"/>
      <c r="BM104" s="337"/>
      <c r="BN104" s="337"/>
      <c r="BO104" s="337"/>
      <c r="BP104" s="337"/>
      <c r="BQ104" s="337"/>
      <c r="BR104" s="337"/>
      <c r="BS104" s="337"/>
      <c r="BT104" s="337"/>
      <c r="BU104" s="337"/>
      <c r="BV104" s="337"/>
    </row>
    <row r="105" spans="63:74" x14ac:dyDescent="0.2">
      <c r="BK105" s="337"/>
      <c r="BL105" s="337"/>
      <c r="BM105" s="337"/>
      <c r="BN105" s="337"/>
      <c r="BO105" s="337"/>
      <c r="BP105" s="337"/>
      <c r="BQ105" s="337"/>
      <c r="BR105" s="337"/>
      <c r="BS105" s="337"/>
      <c r="BT105" s="337"/>
      <c r="BU105" s="337"/>
      <c r="BV105" s="337"/>
    </row>
    <row r="106" spans="63:74" x14ac:dyDescent="0.2">
      <c r="BK106" s="337"/>
      <c r="BL106" s="337"/>
      <c r="BM106" s="337"/>
      <c r="BN106" s="337"/>
      <c r="BO106" s="337"/>
      <c r="BP106" s="337"/>
      <c r="BQ106" s="337"/>
      <c r="BR106" s="337"/>
      <c r="BS106" s="337"/>
      <c r="BT106" s="337"/>
      <c r="BU106" s="337"/>
      <c r="BV106" s="337"/>
    </row>
    <row r="107" spans="63:74" x14ac:dyDescent="0.2">
      <c r="BK107" s="337"/>
      <c r="BL107" s="337"/>
      <c r="BM107" s="337"/>
      <c r="BN107" s="337"/>
      <c r="BO107" s="337"/>
      <c r="BP107" s="337"/>
      <c r="BQ107" s="337"/>
      <c r="BR107" s="337"/>
      <c r="BS107" s="337"/>
      <c r="BT107" s="337"/>
      <c r="BU107" s="337"/>
      <c r="BV107" s="337"/>
    </row>
    <row r="108" spans="63:74" x14ac:dyDescent="0.2">
      <c r="BK108" s="337"/>
      <c r="BL108" s="337"/>
      <c r="BM108" s="337"/>
      <c r="BN108" s="337"/>
      <c r="BO108" s="337"/>
      <c r="BP108" s="337"/>
      <c r="BQ108" s="337"/>
      <c r="BR108" s="337"/>
      <c r="BS108" s="337"/>
      <c r="BT108" s="337"/>
      <c r="BU108" s="337"/>
      <c r="BV108" s="337"/>
    </row>
    <row r="109" spans="63:74" x14ac:dyDescent="0.2">
      <c r="BK109" s="337"/>
      <c r="BL109" s="337"/>
      <c r="BM109" s="337"/>
      <c r="BN109" s="337"/>
      <c r="BO109" s="337"/>
      <c r="BP109" s="337"/>
      <c r="BQ109" s="337"/>
      <c r="BR109" s="337"/>
      <c r="BS109" s="337"/>
      <c r="BT109" s="337"/>
      <c r="BU109" s="337"/>
      <c r="BV109" s="337"/>
    </row>
    <row r="110" spans="63:74" x14ac:dyDescent="0.2">
      <c r="BK110" s="337"/>
      <c r="BL110" s="337"/>
      <c r="BM110" s="337"/>
      <c r="BN110" s="337"/>
      <c r="BO110" s="337"/>
      <c r="BP110" s="337"/>
      <c r="BQ110" s="337"/>
      <c r="BR110" s="337"/>
      <c r="BS110" s="337"/>
      <c r="BT110" s="337"/>
      <c r="BU110" s="337"/>
      <c r="BV110" s="337"/>
    </row>
    <row r="111" spans="63:74" x14ac:dyDescent="0.2">
      <c r="BK111" s="337"/>
      <c r="BL111" s="337"/>
      <c r="BM111" s="337"/>
      <c r="BN111" s="337"/>
      <c r="BO111" s="337"/>
      <c r="BP111" s="337"/>
      <c r="BQ111" s="337"/>
      <c r="BR111" s="337"/>
      <c r="BS111" s="337"/>
      <c r="BT111" s="337"/>
      <c r="BU111" s="337"/>
      <c r="BV111" s="337"/>
    </row>
    <row r="112" spans="63:74" x14ac:dyDescent="0.2">
      <c r="BK112" s="337"/>
      <c r="BL112" s="337"/>
      <c r="BM112" s="337"/>
      <c r="BN112" s="337"/>
      <c r="BO112" s="337"/>
      <c r="BP112" s="337"/>
      <c r="BQ112" s="337"/>
      <c r="BR112" s="337"/>
      <c r="BS112" s="337"/>
      <c r="BT112" s="337"/>
      <c r="BU112" s="337"/>
      <c r="BV112" s="337"/>
    </row>
    <row r="113" spans="63:74" x14ac:dyDescent="0.2">
      <c r="BK113" s="337"/>
      <c r="BL113" s="337"/>
      <c r="BM113" s="337"/>
      <c r="BN113" s="337"/>
      <c r="BO113" s="337"/>
      <c r="BP113" s="337"/>
      <c r="BQ113" s="337"/>
      <c r="BR113" s="337"/>
      <c r="BS113" s="337"/>
      <c r="BT113" s="337"/>
      <c r="BU113" s="337"/>
      <c r="BV113" s="337"/>
    </row>
    <row r="114" spans="63:74" x14ac:dyDescent="0.2">
      <c r="BK114" s="337"/>
      <c r="BL114" s="337"/>
      <c r="BM114" s="337"/>
      <c r="BN114" s="337"/>
      <c r="BO114" s="337"/>
      <c r="BP114" s="337"/>
      <c r="BQ114" s="337"/>
      <c r="BR114" s="337"/>
      <c r="BS114" s="337"/>
      <c r="BT114" s="337"/>
      <c r="BU114" s="337"/>
      <c r="BV114" s="337"/>
    </row>
    <row r="115" spans="63:74" x14ac:dyDescent="0.2">
      <c r="BK115" s="337"/>
      <c r="BL115" s="337"/>
      <c r="BM115" s="337"/>
      <c r="BN115" s="337"/>
      <c r="BO115" s="337"/>
      <c r="BP115" s="337"/>
      <c r="BQ115" s="337"/>
      <c r="BR115" s="337"/>
      <c r="BS115" s="337"/>
      <c r="BT115" s="337"/>
      <c r="BU115" s="337"/>
      <c r="BV115" s="337"/>
    </row>
    <row r="116" spans="63:74" x14ac:dyDescent="0.2">
      <c r="BK116" s="337"/>
      <c r="BL116" s="337"/>
      <c r="BM116" s="337"/>
      <c r="BN116" s="337"/>
      <c r="BO116" s="337"/>
      <c r="BP116" s="337"/>
      <c r="BQ116" s="337"/>
      <c r="BR116" s="337"/>
      <c r="BS116" s="337"/>
      <c r="BT116" s="337"/>
      <c r="BU116" s="337"/>
      <c r="BV116" s="337"/>
    </row>
    <row r="117" spans="63:74" x14ac:dyDescent="0.2">
      <c r="BK117" s="337"/>
      <c r="BL117" s="337"/>
      <c r="BM117" s="337"/>
      <c r="BN117" s="337"/>
      <c r="BO117" s="337"/>
      <c r="BP117" s="337"/>
      <c r="BQ117" s="337"/>
      <c r="BR117" s="337"/>
      <c r="BS117" s="337"/>
      <c r="BT117" s="337"/>
      <c r="BU117" s="337"/>
      <c r="BV117" s="337"/>
    </row>
    <row r="118" spans="63:74" x14ac:dyDescent="0.2">
      <c r="BK118" s="337"/>
      <c r="BL118" s="337"/>
      <c r="BM118" s="337"/>
      <c r="BN118" s="337"/>
      <c r="BO118" s="337"/>
      <c r="BP118" s="337"/>
      <c r="BQ118" s="337"/>
      <c r="BR118" s="337"/>
      <c r="BS118" s="337"/>
      <c r="BT118" s="337"/>
      <c r="BU118" s="337"/>
      <c r="BV118" s="337"/>
    </row>
    <row r="119" spans="63:74" x14ac:dyDescent="0.2">
      <c r="BK119" s="337"/>
      <c r="BL119" s="337"/>
      <c r="BM119" s="337"/>
      <c r="BN119" s="337"/>
      <c r="BO119" s="337"/>
      <c r="BP119" s="337"/>
      <c r="BQ119" s="337"/>
      <c r="BR119" s="337"/>
      <c r="BS119" s="337"/>
      <c r="BT119" s="337"/>
      <c r="BU119" s="337"/>
      <c r="BV119" s="337"/>
    </row>
    <row r="120" spans="63:74" x14ac:dyDescent="0.2">
      <c r="BK120" s="337"/>
      <c r="BL120" s="337"/>
      <c r="BM120" s="337"/>
      <c r="BN120" s="337"/>
      <c r="BO120" s="337"/>
      <c r="BP120" s="337"/>
      <c r="BQ120" s="337"/>
      <c r="BR120" s="337"/>
      <c r="BS120" s="337"/>
      <c r="BT120" s="337"/>
      <c r="BU120" s="337"/>
      <c r="BV120" s="337"/>
    </row>
    <row r="121" spans="63:74" x14ac:dyDescent="0.2">
      <c r="BK121" s="337"/>
      <c r="BL121" s="337"/>
      <c r="BM121" s="337"/>
      <c r="BN121" s="337"/>
      <c r="BO121" s="337"/>
      <c r="BP121" s="337"/>
      <c r="BQ121" s="337"/>
      <c r="BR121" s="337"/>
      <c r="BS121" s="337"/>
      <c r="BT121" s="337"/>
      <c r="BU121" s="337"/>
      <c r="BV121" s="337"/>
    </row>
    <row r="122" spans="63:74" x14ac:dyDescent="0.2">
      <c r="BK122" s="337"/>
      <c r="BL122" s="337"/>
      <c r="BM122" s="337"/>
      <c r="BN122" s="337"/>
      <c r="BO122" s="337"/>
      <c r="BP122" s="337"/>
      <c r="BQ122" s="337"/>
      <c r="BR122" s="337"/>
      <c r="BS122" s="337"/>
      <c r="BT122" s="337"/>
      <c r="BU122" s="337"/>
      <c r="BV122" s="337"/>
    </row>
    <row r="123" spans="63:74" x14ac:dyDescent="0.2">
      <c r="BK123" s="337"/>
      <c r="BL123" s="337"/>
      <c r="BM123" s="337"/>
      <c r="BN123" s="337"/>
      <c r="BO123" s="337"/>
      <c r="BP123" s="337"/>
      <c r="BQ123" s="337"/>
      <c r="BR123" s="337"/>
      <c r="BS123" s="337"/>
      <c r="BT123" s="337"/>
      <c r="BU123" s="337"/>
      <c r="BV123" s="337"/>
    </row>
    <row r="124" spans="63:74" x14ac:dyDescent="0.2">
      <c r="BK124" s="337"/>
      <c r="BL124" s="337"/>
      <c r="BM124" s="337"/>
      <c r="BN124" s="337"/>
      <c r="BO124" s="337"/>
      <c r="BP124" s="337"/>
      <c r="BQ124" s="337"/>
      <c r="BR124" s="337"/>
      <c r="BS124" s="337"/>
      <c r="BT124" s="337"/>
      <c r="BU124" s="337"/>
      <c r="BV124" s="337"/>
    </row>
    <row r="125" spans="63:74" x14ac:dyDescent="0.2">
      <c r="BK125" s="337"/>
      <c r="BL125" s="337"/>
      <c r="BM125" s="337"/>
      <c r="BN125" s="337"/>
      <c r="BO125" s="337"/>
      <c r="BP125" s="337"/>
      <c r="BQ125" s="337"/>
      <c r="BR125" s="337"/>
      <c r="BS125" s="337"/>
      <c r="BT125" s="337"/>
      <c r="BU125" s="337"/>
      <c r="BV125" s="337"/>
    </row>
    <row r="126" spans="63:74" x14ac:dyDescent="0.2">
      <c r="BK126" s="337"/>
      <c r="BL126" s="337"/>
      <c r="BM126" s="337"/>
      <c r="BN126" s="337"/>
      <c r="BO126" s="337"/>
      <c r="BP126" s="337"/>
      <c r="BQ126" s="337"/>
      <c r="BR126" s="337"/>
      <c r="BS126" s="337"/>
      <c r="BT126" s="337"/>
      <c r="BU126" s="337"/>
      <c r="BV126" s="337"/>
    </row>
    <row r="127" spans="63:74" x14ac:dyDescent="0.2">
      <c r="BK127" s="337"/>
      <c r="BL127" s="337"/>
      <c r="BM127" s="337"/>
      <c r="BN127" s="337"/>
      <c r="BO127" s="337"/>
      <c r="BP127" s="337"/>
      <c r="BQ127" s="337"/>
      <c r="BR127" s="337"/>
      <c r="BS127" s="337"/>
      <c r="BT127" s="337"/>
      <c r="BU127" s="337"/>
      <c r="BV127" s="337"/>
    </row>
    <row r="128" spans="63:74" x14ac:dyDescent="0.2">
      <c r="BK128" s="337"/>
      <c r="BL128" s="337"/>
      <c r="BM128" s="337"/>
      <c r="BN128" s="337"/>
      <c r="BO128" s="337"/>
      <c r="BP128" s="337"/>
      <c r="BQ128" s="337"/>
      <c r="BR128" s="337"/>
      <c r="BS128" s="337"/>
      <c r="BT128" s="337"/>
      <c r="BU128" s="337"/>
      <c r="BV128" s="337"/>
    </row>
    <row r="129" spans="63:74" x14ac:dyDescent="0.2">
      <c r="BK129" s="337"/>
      <c r="BL129" s="337"/>
      <c r="BM129" s="337"/>
      <c r="BN129" s="337"/>
      <c r="BO129" s="337"/>
      <c r="BP129" s="337"/>
      <c r="BQ129" s="337"/>
      <c r="BR129" s="337"/>
      <c r="BS129" s="337"/>
      <c r="BT129" s="337"/>
      <c r="BU129" s="337"/>
      <c r="BV129" s="337"/>
    </row>
    <row r="130" spans="63:74" x14ac:dyDescent="0.2">
      <c r="BK130" s="337"/>
      <c r="BL130" s="337"/>
      <c r="BM130" s="337"/>
      <c r="BN130" s="337"/>
      <c r="BO130" s="337"/>
      <c r="BP130" s="337"/>
      <c r="BQ130" s="337"/>
      <c r="BR130" s="337"/>
      <c r="BS130" s="337"/>
      <c r="BT130" s="337"/>
      <c r="BU130" s="337"/>
      <c r="BV130" s="337"/>
    </row>
    <row r="131" spans="63:74" x14ac:dyDescent="0.2">
      <c r="BK131" s="337"/>
      <c r="BL131" s="337"/>
      <c r="BM131" s="337"/>
      <c r="BN131" s="337"/>
      <c r="BO131" s="337"/>
      <c r="BP131" s="337"/>
      <c r="BQ131" s="337"/>
      <c r="BR131" s="337"/>
      <c r="BS131" s="337"/>
      <c r="BT131" s="337"/>
      <c r="BU131" s="337"/>
      <c r="BV131" s="337"/>
    </row>
    <row r="132" spans="63:74" x14ac:dyDescent="0.2">
      <c r="BK132" s="337"/>
      <c r="BL132" s="337"/>
      <c r="BM132" s="337"/>
      <c r="BN132" s="337"/>
      <c r="BO132" s="337"/>
      <c r="BP132" s="337"/>
      <c r="BQ132" s="337"/>
      <c r="BR132" s="337"/>
      <c r="BS132" s="337"/>
      <c r="BT132" s="337"/>
      <c r="BU132" s="337"/>
      <c r="BV132" s="337"/>
    </row>
    <row r="133" spans="63:74" x14ac:dyDescent="0.2">
      <c r="BK133" s="337"/>
      <c r="BL133" s="337"/>
      <c r="BM133" s="337"/>
      <c r="BN133" s="337"/>
      <c r="BO133" s="337"/>
      <c r="BP133" s="337"/>
      <c r="BQ133" s="337"/>
      <c r="BR133" s="337"/>
      <c r="BS133" s="337"/>
      <c r="BT133" s="337"/>
      <c r="BU133" s="337"/>
      <c r="BV133" s="337"/>
    </row>
    <row r="134" spans="63:74" x14ac:dyDescent="0.2">
      <c r="BK134" s="337"/>
      <c r="BL134" s="337"/>
      <c r="BM134" s="337"/>
      <c r="BN134" s="337"/>
      <c r="BO134" s="337"/>
      <c r="BP134" s="337"/>
      <c r="BQ134" s="337"/>
      <c r="BR134" s="337"/>
      <c r="BS134" s="337"/>
      <c r="BT134" s="337"/>
      <c r="BU134" s="337"/>
      <c r="BV134" s="337"/>
    </row>
    <row r="135" spans="63:74" x14ac:dyDescent="0.2">
      <c r="BK135" s="337"/>
      <c r="BL135" s="337"/>
      <c r="BM135" s="337"/>
      <c r="BN135" s="337"/>
      <c r="BO135" s="337"/>
      <c r="BP135" s="337"/>
      <c r="BQ135" s="337"/>
      <c r="BR135" s="337"/>
      <c r="BS135" s="337"/>
      <c r="BT135" s="337"/>
      <c r="BU135" s="337"/>
      <c r="BV135" s="337"/>
    </row>
    <row r="136" spans="63:74" x14ac:dyDescent="0.2">
      <c r="BK136" s="337"/>
      <c r="BL136" s="337"/>
      <c r="BM136" s="337"/>
      <c r="BN136" s="337"/>
      <c r="BO136" s="337"/>
      <c r="BP136" s="337"/>
      <c r="BQ136" s="337"/>
      <c r="BR136" s="337"/>
      <c r="BS136" s="337"/>
      <c r="BT136" s="337"/>
      <c r="BU136" s="337"/>
      <c r="BV136" s="337"/>
    </row>
    <row r="137" spans="63:74" x14ac:dyDescent="0.2">
      <c r="BK137" s="337"/>
      <c r="BL137" s="337"/>
      <c r="BM137" s="337"/>
      <c r="BN137" s="337"/>
      <c r="BO137" s="337"/>
      <c r="BP137" s="337"/>
      <c r="BQ137" s="337"/>
      <c r="BR137" s="337"/>
      <c r="BS137" s="337"/>
      <c r="BT137" s="337"/>
      <c r="BU137" s="337"/>
      <c r="BV137" s="337"/>
    </row>
    <row r="138" spans="63:74" x14ac:dyDescent="0.2">
      <c r="BK138" s="337"/>
      <c r="BL138" s="337"/>
      <c r="BM138" s="337"/>
      <c r="BN138" s="337"/>
      <c r="BO138" s="337"/>
      <c r="BP138" s="337"/>
      <c r="BQ138" s="337"/>
      <c r="BR138" s="337"/>
      <c r="BS138" s="337"/>
      <c r="BT138" s="337"/>
      <c r="BU138" s="337"/>
      <c r="BV138" s="337"/>
    </row>
    <row r="139" spans="63:74" x14ac:dyDescent="0.2">
      <c r="BK139" s="337"/>
      <c r="BL139" s="337"/>
      <c r="BM139" s="337"/>
      <c r="BN139" s="337"/>
      <c r="BO139" s="337"/>
      <c r="BP139" s="337"/>
      <c r="BQ139" s="337"/>
      <c r="BR139" s="337"/>
      <c r="BS139" s="337"/>
      <c r="BT139" s="337"/>
      <c r="BU139" s="337"/>
      <c r="BV139" s="337"/>
    </row>
    <row r="140" spans="63:74" x14ac:dyDescent="0.2">
      <c r="BK140" s="337"/>
      <c r="BL140" s="337"/>
      <c r="BM140" s="337"/>
      <c r="BN140" s="337"/>
      <c r="BO140" s="337"/>
      <c r="BP140" s="337"/>
      <c r="BQ140" s="337"/>
      <c r="BR140" s="337"/>
      <c r="BS140" s="337"/>
      <c r="BT140" s="337"/>
      <c r="BU140" s="337"/>
      <c r="BV140" s="337"/>
    </row>
    <row r="141" spans="63:74" x14ac:dyDescent="0.2">
      <c r="BK141" s="337"/>
      <c r="BL141" s="337"/>
      <c r="BM141" s="337"/>
      <c r="BN141" s="337"/>
      <c r="BO141" s="337"/>
      <c r="BP141" s="337"/>
      <c r="BQ141" s="337"/>
      <c r="BR141" s="337"/>
      <c r="BS141" s="337"/>
      <c r="BT141" s="337"/>
      <c r="BU141" s="337"/>
      <c r="BV141" s="337"/>
    </row>
    <row r="142" spans="63:74" x14ac:dyDescent="0.2">
      <c r="BK142" s="337"/>
      <c r="BL142" s="337"/>
      <c r="BM142" s="337"/>
      <c r="BN142" s="337"/>
      <c r="BO142" s="337"/>
      <c r="BP142" s="337"/>
      <c r="BQ142" s="337"/>
      <c r="BR142" s="337"/>
      <c r="BS142" s="337"/>
      <c r="BT142" s="337"/>
      <c r="BU142" s="337"/>
      <c r="BV142" s="337"/>
    </row>
    <row r="143" spans="63:74" x14ac:dyDescent="0.2">
      <c r="BK143" s="337"/>
      <c r="BL143" s="337"/>
      <c r="BM143" s="337"/>
      <c r="BN143" s="337"/>
      <c r="BO143" s="337"/>
      <c r="BP143" s="337"/>
      <c r="BQ143" s="337"/>
      <c r="BR143" s="337"/>
      <c r="BS143" s="337"/>
      <c r="BT143" s="337"/>
      <c r="BU143" s="337"/>
      <c r="BV143" s="337"/>
    </row>
    <row r="144" spans="63:74" x14ac:dyDescent="0.2">
      <c r="BK144" s="337"/>
      <c r="BL144" s="337"/>
      <c r="BM144" s="337"/>
      <c r="BN144" s="337"/>
      <c r="BO144" s="337"/>
      <c r="BP144" s="337"/>
      <c r="BQ144" s="337"/>
      <c r="BR144" s="337"/>
      <c r="BS144" s="337"/>
      <c r="BT144" s="337"/>
      <c r="BU144" s="337"/>
      <c r="BV144" s="337"/>
    </row>
  </sheetData>
  <mergeCells count="24">
    <mergeCell ref="B79:Q79"/>
    <mergeCell ref="B78:Q78"/>
    <mergeCell ref="B84:Q84"/>
    <mergeCell ref="B85:Q85"/>
    <mergeCell ref="B86:Q86"/>
    <mergeCell ref="B80:Q80"/>
    <mergeCell ref="B81:Q81"/>
    <mergeCell ref="B82:Q82"/>
    <mergeCell ref="B83:Q83"/>
    <mergeCell ref="A1:A2"/>
    <mergeCell ref="AY3:BJ3"/>
    <mergeCell ref="BK3:BV3"/>
    <mergeCell ref="B1:AL1"/>
    <mergeCell ref="C3:N3"/>
    <mergeCell ref="O3:Z3"/>
    <mergeCell ref="B71:Q71"/>
    <mergeCell ref="B73:Q73"/>
    <mergeCell ref="AA3:AL3"/>
    <mergeCell ref="AM3:AX3"/>
    <mergeCell ref="B77:Q77"/>
    <mergeCell ref="B74:Q74"/>
    <mergeCell ref="B75:Q75"/>
    <mergeCell ref="B72:Q72"/>
    <mergeCell ref="B76:Q76"/>
  </mergeCells>
  <phoneticPr fontId="5" type="noConversion"/>
  <hyperlinks>
    <hyperlink ref="A1:A2" location="Contents!A1" display="Table of Contents"/>
  </hyperlinks>
  <pageMargins left="0.25" right="0.25" top="0.25" bottom="0.25" header="0.54" footer="0.5"/>
  <pageSetup scale="3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zoomScaleNormal="100" workbookViewId="0">
      <pane xSplit="2" ySplit="4" topLeftCell="AP5" activePane="bottomRight" state="frozen"/>
      <selection activeCell="AV7" sqref="AV7"/>
      <selection pane="topRight" activeCell="AV7" sqref="AV7"/>
      <selection pane="bottomLeft" activeCell="AV7" sqref="AV7"/>
      <selection pane="bottomRight" activeCell="BD42" sqref="BD42"/>
    </sheetView>
  </sheetViews>
  <sheetFormatPr defaultColWidth="9.5703125" defaultRowHeight="11.25" x14ac:dyDescent="0.2"/>
  <cols>
    <col min="1" max="1" width="8.5703125" style="13" customWidth="1"/>
    <col min="2" max="2" width="40.28515625" style="13" customWidth="1"/>
    <col min="3" max="3" width="8.5703125" style="13" bestFit="1" customWidth="1"/>
    <col min="4" max="50" width="6.5703125" style="13" customWidth="1"/>
    <col min="51" max="57" width="6.5703125" style="415" customWidth="1"/>
    <col min="58" max="58" width="6.5703125" style="654" customWidth="1"/>
    <col min="59" max="62" width="6.5703125" style="415" customWidth="1"/>
    <col min="63" max="74" width="6.5703125" style="13" customWidth="1"/>
    <col min="75" max="16384" width="9.5703125" style="13"/>
  </cols>
  <sheetData>
    <row r="1" spans="1:74" ht="13.35" customHeight="1" x14ac:dyDescent="0.2">
      <c r="A1" s="765" t="s">
        <v>1023</v>
      </c>
      <c r="B1" s="782" t="s">
        <v>1258</v>
      </c>
      <c r="C1" s="756"/>
      <c r="D1" s="756"/>
      <c r="E1" s="756"/>
      <c r="F1" s="756"/>
      <c r="G1" s="756"/>
      <c r="H1" s="756"/>
      <c r="I1" s="756"/>
      <c r="J1" s="756"/>
      <c r="K1" s="756"/>
      <c r="L1" s="756"/>
      <c r="M1" s="756"/>
      <c r="N1" s="756"/>
      <c r="O1" s="756"/>
      <c r="P1" s="756"/>
      <c r="Q1" s="756"/>
      <c r="R1" s="756"/>
      <c r="S1" s="756"/>
      <c r="T1" s="756"/>
      <c r="U1" s="756"/>
      <c r="V1" s="756"/>
      <c r="W1" s="756"/>
      <c r="X1" s="756"/>
      <c r="Y1" s="756"/>
      <c r="Z1" s="756"/>
      <c r="AA1" s="756"/>
      <c r="AB1" s="756"/>
      <c r="AC1" s="756"/>
      <c r="AD1" s="756"/>
      <c r="AE1" s="756"/>
      <c r="AF1" s="756"/>
      <c r="AG1" s="756"/>
      <c r="AH1" s="756"/>
      <c r="AI1" s="756"/>
      <c r="AJ1" s="756"/>
      <c r="AK1" s="756"/>
      <c r="AL1" s="756"/>
      <c r="AM1" s="262"/>
    </row>
    <row r="2" spans="1:74" ht="12.75" x14ac:dyDescent="0.2">
      <c r="A2" s="766"/>
      <c r="B2" s="542" t="str">
        <f>"U.S. Energy Information Administration  |  Short-Term Energy Outlook  - "&amp;Dates!D1</f>
        <v>U.S. Energy Information Administration  |  Short-Term Energy Outlook  - February 2016</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262"/>
    </row>
    <row r="3" spans="1:74" s="12" customFormat="1" ht="12.75" x14ac:dyDescent="0.2">
      <c r="A3" s="14"/>
      <c r="B3" s="15"/>
      <c r="C3" s="770">
        <f>Dates!D3</f>
        <v>2012</v>
      </c>
      <c r="D3" s="761"/>
      <c r="E3" s="761"/>
      <c r="F3" s="761"/>
      <c r="G3" s="761"/>
      <c r="H3" s="761"/>
      <c r="I3" s="761"/>
      <c r="J3" s="761"/>
      <c r="K3" s="761"/>
      <c r="L3" s="761"/>
      <c r="M3" s="761"/>
      <c r="N3" s="762"/>
      <c r="O3" s="770">
        <f>C3+1</f>
        <v>2013</v>
      </c>
      <c r="P3" s="771"/>
      <c r="Q3" s="771"/>
      <c r="R3" s="771"/>
      <c r="S3" s="771"/>
      <c r="T3" s="771"/>
      <c r="U3" s="771"/>
      <c r="V3" s="771"/>
      <c r="W3" s="771"/>
      <c r="X3" s="761"/>
      <c r="Y3" s="761"/>
      <c r="Z3" s="762"/>
      <c r="AA3" s="760">
        <f>O3+1</f>
        <v>2014</v>
      </c>
      <c r="AB3" s="761"/>
      <c r="AC3" s="761"/>
      <c r="AD3" s="761"/>
      <c r="AE3" s="761"/>
      <c r="AF3" s="761"/>
      <c r="AG3" s="761"/>
      <c r="AH3" s="761"/>
      <c r="AI3" s="761"/>
      <c r="AJ3" s="761"/>
      <c r="AK3" s="761"/>
      <c r="AL3" s="762"/>
      <c r="AM3" s="760">
        <f>AA3+1</f>
        <v>2015</v>
      </c>
      <c r="AN3" s="761"/>
      <c r="AO3" s="761"/>
      <c r="AP3" s="761"/>
      <c r="AQ3" s="761"/>
      <c r="AR3" s="761"/>
      <c r="AS3" s="761"/>
      <c r="AT3" s="761"/>
      <c r="AU3" s="761"/>
      <c r="AV3" s="761"/>
      <c r="AW3" s="761"/>
      <c r="AX3" s="762"/>
      <c r="AY3" s="760">
        <f>AM3+1</f>
        <v>2016</v>
      </c>
      <c r="AZ3" s="767"/>
      <c r="BA3" s="767"/>
      <c r="BB3" s="767"/>
      <c r="BC3" s="767"/>
      <c r="BD3" s="767"/>
      <c r="BE3" s="767"/>
      <c r="BF3" s="767"/>
      <c r="BG3" s="767"/>
      <c r="BH3" s="767"/>
      <c r="BI3" s="767"/>
      <c r="BJ3" s="768"/>
      <c r="BK3" s="760">
        <f>AY3+1</f>
        <v>2017</v>
      </c>
      <c r="BL3" s="761"/>
      <c r="BM3" s="761"/>
      <c r="BN3" s="761"/>
      <c r="BO3" s="761"/>
      <c r="BP3" s="761"/>
      <c r="BQ3" s="761"/>
      <c r="BR3" s="761"/>
      <c r="BS3" s="761"/>
      <c r="BT3" s="761"/>
      <c r="BU3" s="761"/>
      <c r="BV3" s="762"/>
    </row>
    <row r="4" spans="1:74" s="12" customFormat="1"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A5" s="49"/>
      <c r="B5" s="50" t="s">
        <v>118</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655"/>
      <c r="BG5" s="51"/>
      <c r="BH5" s="51"/>
      <c r="BI5" s="51"/>
      <c r="BJ5" s="51"/>
      <c r="BK5" s="51"/>
      <c r="BL5" s="51"/>
      <c r="BM5" s="51"/>
      <c r="BN5" s="51"/>
      <c r="BO5" s="51"/>
      <c r="BP5" s="51"/>
      <c r="BQ5" s="51"/>
      <c r="BR5" s="51"/>
      <c r="BS5" s="51"/>
      <c r="BT5" s="51"/>
      <c r="BU5" s="51"/>
      <c r="BV5" s="51"/>
    </row>
    <row r="6" spans="1:74" ht="11.1" customHeight="1" x14ac:dyDescent="0.2">
      <c r="A6" s="52" t="s">
        <v>678</v>
      </c>
      <c r="B6" s="151" t="s">
        <v>626</v>
      </c>
      <c r="C6" s="216">
        <v>100.274</v>
      </c>
      <c r="D6" s="216">
        <v>102.20399999999999</v>
      </c>
      <c r="E6" s="216">
        <v>106.158</v>
      </c>
      <c r="F6" s="216">
        <v>103.321</v>
      </c>
      <c r="G6" s="216">
        <v>94.655000000000001</v>
      </c>
      <c r="H6" s="216">
        <v>82.302999999999997</v>
      </c>
      <c r="I6" s="216">
        <v>87.894999999999996</v>
      </c>
      <c r="J6" s="216">
        <v>94.131</v>
      </c>
      <c r="K6" s="216">
        <v>94.513999999999996</v>
      </c>
      <c r="L6" s="216">
        <v>89.491</v>
      </c>
      <c r="M6" s="216">
        <v>86.531000000000006</v>
      </c>
      <c r="N6" s="216">
        <v>87.86</v>
      </c>
      <c r="O6" s="216">
        <v>94.757000000000005</v>
      </c>
      <c r="P6" s="216">
        <v>95.308999999999997</v>
      </c>
      <c r="Q6" s="216">
        <v>92.938999999999993</v>
      </c>
      <c r="R6" s="216">
        <v>92.021000000000001</v>
      </c>
      <c r="S6" s="216">
        <v>94.51</v>
      </c>
      <c r="T6" s="216">
        <v>95.772999999999996</v>
      </c>
      <c r="U6" s="216">
        <v>104.67100000000001</v>
      </c>
      <c r="V6" s="216">
        <v>106.57299999999999</v>
      </c>
      <c r="W6" s="216">
        <v>106.29</v>
      </c>
      <c r="X6" s="216">
        <v>100.538</v>
      </c>
      <c r="Y6" s="216">
        <v>93.864000000000004</v>
      </c>
      <c r="Z6" s="216">
        <v>97.625</v>
      </c>
      <c r="AA6" s="216">
        <v>94.617000000000004</v>
      </c>
      <c r="AB6" s="216">
        <v>100.81699999999999</v>
      </c>
      <c r="AC6" s="216">
        <v>100.804</v>
      </c>
      <c r="AD6" s="216">
        <v>102.069</v>
      </c>
      <c r="AE6" s="216">
        <v>102.17700000000001</v>
      </c>
      <c r="AF6" s="216">
        <v>105.794</v>
      </c>
      <c r="AG6" s="216">
        <v>103.58799999999999</v>
      </c>
      <c r="AH6" s="216">
        <v>96.534999999999997</v>
      </c>
      <c r="AI6" s="216">
        <v>93.212000000000003</v>
      </c>
      <c r="AJ6" s="216">
        <v>84.397000000000006</v>
      </c>
      <c r="AK6" s="216">
        <v>75.789000000000001</v>
      </c>
      <c r="AL6" s="216">
        <v>59.29</v>
      </c>
      <c r="AM6" s="216">
        <v>47.216999999999999</v>
      </c>
      <c r="AN6" s="216">
        <v>50.584000000000003</v>
      </c>
      <c r="AO6" s="216">
        <v>47.823</v>
      </c>
      <c r="AP6" s="216">
        <v>54.453000000000003</v>
      </c>
      <c r="AQ6" s="216">
        <v>59.265000000000001</v>
      </c>
      <c r="AR6" s="216">
        <v>59.819000000000003</v>
      </c>
      <c r="AS6" s="216">
        <v>50.901000000000003</v>
      </c>
      <c r="AT6" s="216">
        <v>42.866999999999997</v>
      </c>
      <c r="AU6" s="216">
        <v>45.478999999999999</v>
      </c>
      <c r="AV6" s="216">
        <v>46.222999999999999</v>
      </c>
      <c r="AW6" s="216">
        <v>42.442999999999998</v>
      </c>
      <c r="AX6" s="216">
        <v>37.21</v>
      </c>
      <c r="AY6" s="216">
        <v>31.68</v>
      </c>
      <c r="AZ6" s="327">
        <v>33.5</v>
      </c>
      <c r="BA6" s="327">
        <v>34</v>
      </c>
      <c r="BB6" s="327">
        <v>35</v>
      </c>
      <c r="BC6" s="327">
        <v>36</v>
      </c>
      <c r="BD6" s="327">
        <v>37</v>
      </c>
      <c r="BE6" s="327">
        <v>38</v>
      </c>
      <c r="BF6" s="327">
        <v>39</v>
      </c>
      <c r="BG6" s="327">
        <v>40</v>
      </c>
      <c r="BH6" s="327">
        <v>41</v>
      </c>
      <c r="BI6" s="327">
        <v>42</v>
      </c>
      <c r="BJ6" s="327">
        <v>43</v>
      </c>
      <c r="BK6" s="327">
        <v>43</v>
      </c>
      <c r="BL6" s="327">
        <v>44</v>
      </c>
      <c r="BM6" s="327">
        <v>45</v>
      </c>
      <c r="BN6" s="327">
        <v>46</v>
      </c>
      <c r="BO6" s="327">
        <v>48</v>
      </c>
      <c r="BP6" s="327">
        <v>49</v>
      </c>
      <c r="BQ6" s="327">
        <v>51</v>
      </c>
      <c r="BR6" s="327">
        <v>52</v>
      </c>
      <c r="BS6" s="327">
        <v>53</v>
      </c>
      <c r="BT6" s="327">
        <v>55</v>
      </c>
      <c r="BU6" s="327">
        <v>56</v>
      </c>
      <c r="BV6" s="327">
        <v>58</v>
      </c>
    </row>
    <row r="7" spans="1:74" ht="11.1" customHeight="1" x14ac:dyDescent="0.2">
      <c r="A7" s="52" t="s">
        <v>105</v>
      </c>
      <c r="B7" s="151" t="s">
        <v>104</v>
      </c>
      <c r="C7" s="216">
        <v>110.68600000000001</v>
      </c>
      <c r="D7" s="216">
        <v>119.327</v>
      </c>
      <c r="E7" s="216">
        <v>125.44499999999999</v>
      </c>
      <c r="F7" s="216">
        <v>119.75</v>
      </c>
      <c r="G7" s="216">
        <v>110.34</v>
      </c>
      <c r="H7" s="216">
        <v>95.156000000000006</v>
      </c>
      <c r="I7" s="216">
        <v>102.619</v>
      </c>
      <c r="J7" s="216">
        <v>113.35599999999999</v>
      </c>
      <c r="K7" s="216">
        <v>112.864</v>
      </c>
      <c r="L7" s="216">
        <v>111.711</v>
      </c>
      <c r="M7" s="216">
        <v>109.059</v>
      </c>
      <c r="N7" s="216">
        <v>109.494</v>
      </c>
      <c r="O7" s="216">
        <v>112.96</v>
      </c>
      <c r="P7" s="216">
        <v>116.051</v>
      </c>
      <c r="Q7" s="216">
        <v>108.474</v>
      </c>
      <c r="R7" s="216">
        <v>102.248</v>
      </c>
      <c r="S7" s="216">
        <v>102.559</v>
      </c>
      <c r="T7" s="216">
        <v>102.92</v>
      </c>
      <c r="U7" s="216">
        <v>107.93300000000001</v>
      </c>
      <c r="V7" s="216">
        <v>111.28</v>
      </c>
      <c r="W7" s="216">
        <v>111.59699999999999</v>
      </c>
      <c r="X7" s="216">
        <v>109.077</v>
      </c>
      <c r="Y7" s="216">
        <v>107.792</v>
      </c>
      <c r="Z7" s="216">
        <v>110.75700000000001</v>
      </c>
      <c r="AA7" s="216">
        <v>108.11799999999999</v>
      </c>
      <c r="AB7" s="216">
        <v>108.901</v>
      </c>
      <c r="AC7" s="216">
        <v>107.48099999999999</v>
      </c>
      <c r="AD7" s="216">
        <v>107.755</v>
      </c>
      <c r="AE7" s="216">
        <v>109.539</v>
      </c>
      <c r="AF7" s="216">
        <v>111.795</v>
      </c>
      <c r="AG7" s="216">
        <v>106.768</v>
      </c>
      <c r="AH7" s="216">
        <v>101.608</v>
      </c>
      <c r="AI7" s="216">
        <v>97.090999999999994</v>
      </c>
      <c r="AJ7" s="216">
        <v>87.424999999999997</v>
      </c>
      <c r="AK7" s="216">
        <v>79.438000000000002</v>
      </c>
      <c r="AL7" s="216">
        <v>62.335000000000001</v>
      </c>
      <c r="AM7" s="216">
        <v>47.76</v>
      </c>
      <c r="AN7" s="216">
        <v>58.095999999999997</v>
      </c>
      <c r="AO7" s="216">
        <v>55.884999999999998</v>
      </c>
      <c r="AP7" s="216">
        <v>59.524000000000001</v>
      </c>
      <c r="AQ7" s="216">
        <v>64.075000000000003</v>
      </c>
      <c r="AR7" s="216">
        <v>61.478000000000002</v>
      </c>
      <c r="AS7" s="216">
        <v>56.561</v>
      </c>
      <c r="AT7" s="216">
        <v>46.515000000000001</v>
      </c>
      <c r="AU7" s="216">
        <v>47.622999999999998</v>
      </c>
      <c r="AV7" s="216">
        <v>48.43</v>
      </c>
      <c r="AW7" s="216">
        <v>44.268000000000001</v>
      </c>
      <c r="AX7" s="216">
        <v>37.97</v>
      </c>
      <c r="AY7" s="216">
        <v>30.7</v>
      </c>
      <c r="AZ7" s="327">
        <v>33.5</v>
      </c>
      <c r="BA7" s="327">
        <v>34</v>
      </c>
      <c r="BB7" s="327">
        <v>35</v>
      </c>
      <c r="BC7" s="327">
        <v>36</v>
      </c>
      <c r="BD7" s="327">
        <v>37</v>
      </c>
      <c r="BE7" s="327">
        <v>38</v>
      </c>
      <c r="BF7" s="327">
        <v>39</v>
      </c>
      <c r="BG7" s="327">
        <v>40</v>
      </c>
      <c r="BH7" s="327">
        <v>41</v>
      </c>
      <c r="BI7" s="327">
        <v>42</v>
      </c>
      <c r="BJ7" s="327">
        <v>43</v>
      </c>
      <c r="BK7" s="327">
        <v>43</v>
      </c>
      <c r="BL7" s="327">
        <v>44</v>
      </c>
      <c r="BM7" s="327">
        <v>45</v>
      </c>
      <c r="BN7" s="327">
        <v>46</v>
      </c>
      <c r="BO7" s="327">
        <v>48</v>
      </c>
      <c r="BP7" s="327">
        <v>49</v>
      </c>
      <c r="BQ7" s="327">
        <v>51</v>
      </c>
      <c r="BR7" s="327">
        <v>52</v>
      </c>
      <c r="BS7" s="327">
        <v>53</v>
      </c>
      <c r="BT7" s="327">
        <v>55</v>
      </c>
      <c r="BU7" s="327">
        <v>56</v>
      </c>
      <c r="BV7" s="327">
        <v>58</v>
      </c>
    </row>
    <row r="8" spans="1:74" ht="11.1" customHeight="1" x14ac:dyDescent="0.2">
      <c r="A8" s="52" t="s">
        <v>677</v>
      </c>
      <c r="B8" s="651" t="s">
        <v>1261</v>
      </c>
      <c r="C8" s="216">
        <v>105.25</v>
      </c>
      <c r="D8" s="216">
        <v>108.08</v>
      </c>
      <c r="E8" s="216">
        <v>111</v>
      </c>
      <c r="F8" s="216">
        <v>108.54</v>
      </c>
      <c r="G8" s="216">
        <v>103.26</v>
      </c>
      <c r="H8" s="216">
        <v>92.18</v>
      </c>
      <c r="I8" s="216">
        <v>92.99</v>
      </c>
      <c r="J8" s="216">
        <v>97.04</v>
      </c>
      <c r="K8" s="216">
        <v>101.82</v>
      </c>
      <c r="L8" s="216">
        <v>100.92</v>
      </c>
      <c r="M8" s="216">
        <v>98.07</v>
      </c>
      <c r="N8" s="216">
        <v>93.7</v>
      </c>
      <c r="O8" s="216">
        <v>97.91</v>
      </c>
      <c r="P8" s="216">
        <v>99.23</v>
      </c>
      <c r="Q8" s="216">
        <v>99.11</v>
      </c>
      <c r="R8" s="216">
        <v>96.45</v>
      </c>
      <c r="S8" s="216">
        <v>98.5</v>
      </c>
      <c r="T8" s="216">
        <v>97.17</v>
      </c>
      <c r="U8" s="216">
        <v>101.56</v>
      </c>
      <c r="V8" s="216">
        <v>104.16</v>
      </c>
      <c r="W8" s="216">
        <v>103.49</v>
      </c>
      <c r="X8" s="216">
        <v>97.84</v>
      </c>
      <c r="Y8" s="216">
        <v>90.36</v>
      </c>
      <c r="Z8" s="216">
        <v>90.57</v>
      </c>
      <c r="AA8" s="216">
        <v>89.71</v>
      </c>
      <c r="AB8" s="216">
        <v>96.1</v>
      </c>
      <c r="AC8" s="216">
        <v>97.13</v>
      </c>
      <c r="AD8" s="216">
        <v>97.33</v>
      </c>
      <c r="AE8" s="216">
        <v>98.46</v>
      </c>
      <c r="AF8" s="216">
        <v>100.26</v>
      </c>
      <c r="AG8" s="216">
        <v>98.75</v>
      </c>
      <c r="AH8" s="216">
        <v>93.23</v>
      </c>
      <c r="AI8" s="216">
        <v>89.38</v>
      </c>
      <c r="AJ8" s="216">
        <v>82.75</v>
      </c>
      <c r="AK8" s="216">
        <v>74.34</v>
      </c>
      <c r="AL8" s="216">
        <v>57.36</v>
      </c>
      <c r="AM8" s="216">
        <v>44.74</v>
      </c>
      <c r="AN8" s="216">
        <v>47.2</v>
      </c>
      <c r="AO8" s="216">
        <v>47.27</v>
      </c>
      <c r="AP8" s="216">
        <v>51.63</v>
      </c>
      <c r="AQ8" s="216">
        <v>57.66</v>
      </c>
      <c r="AR8" s="216">
        <v>58.9</v>
      </c>
      <c r="AS8" s="216">
        <v>52.42</v>
      </c>
      <c r="AT8" s="216">
        <v>43.23</v>
      </c>
      <c r="AU8" s="216">
        <v>41.13</v>
      </c>
      <c r="AV8" s="216">
        <v>42.05</v>
      </c>
      <c r="AW8" s="216">
        <v>38.700000000000003</v>
      </c>
      <c r="AX8" s="216">
        <v>33.71</v>
      </c>
      <c r="AY8" s="216">
        <v>28.18</v>
      </c>
      <c r="AZ8" s="327">
        <v>30</v>
      </c>
      <c r="BA8" s="327">
        <v>30.5</v>
      </c>
      <c r="BB8" s="327">
        <v>31.5</v>
      </c>
      <c r="BC8" s="327">
        <v>32.5</v>
      </c>
      <c r="BD8" s="327">
        <v>33.5</v>
      </c>
      <c r="BE8" s="327">
        <v>34.5</v>
      </c>
      <c r="BF8" s="327">
        <v>35.5</v>
      </c>
      <c r="BG8" s="327">
        <v>36.5</v>
      </c>
      <c r="BH8" s="327">
        <v>37.5</v>
      </c>
      <c r="BI8" s="327">
        <v>38.5</v>
      </c>
      <c r="BJ8" s="327">
        <v>39.5</v>
      </c>
      <c r="BK8" s="327">
        <v>39.5</v>
      </c>
      <c r="BL8" s="327">
        <v>40.5</v>
      </c>
      <c r="BM8" s="327">
        <v>41.5</v>
      </c>
      <c r="BN8" s="327">
        <v>42.5</v>
      </c>
      <c r="BO8" s="327">
        <v>44.5</v>
      </c>
      <c r="BP8" s="327">
        <v>45.5</v>
      </c>
      <c r="BQ8" s="327">
        <v>47.5</v>
      </c>
      <c r="BR8" s="327">
        <v>48.5</v>
      </c>
      <c r="BS8" s="327">
        <v>49.5</v>
      </c>
      <c r="BT8" s="327">
        <v>51.5</v>
      </c>
      <c r="BU8" s="327">
        <v>52.5</v>
      </c>
      <c r="BV8" s="327">
        <v>54.5</v>
      </c>
    </row>
    <row r="9" spans="1:74" ht="11.1" customHeight="1" x14ac:dyDescent="0.2">
      <c r="A9" s="52" t="s">
        <v>1009</v>
      </c>
      <c r="B9" s="651" t="s">
        <v>1260</v>
      </c>
      <c r="C9" s="216">
        <v>104.71</v>
      </c>
      <c r="D9" s="216">
        <v>107.18</v>
      </c>
      <c r="E9" s="216">
        <v>110.92</v>
      </c>
      <c r="F9" s="216">
        <v>109.68</v>
      </c>
      <c r="G9" s="216">
        <v>103.17</v>
      </c>
      <c r="H9" s="216">
        <v>91.96</v>
      </c>
      <c r="I9" s="216">
        <v>92.84</v>
      </c>
      <c r="J9" s="216">
        <v>97.7</v>
      </c>
      <c r="K9" s="216">
        <v>101.97</v>
      </c>
      <c r="L9" s="216">
        <v>100.02</v>
      </c>
      <c r="M9" s="216">
        <v>96.78</v>
      </c>
      <c r="N9" s="216">
        <v>95.06</v>
      </c>
      <c r="O9" s="216">
        <v>100.78</v>
      </c>
      <c r="P9" s="216">
        <v>101.45</v>
      </c>
      <c r="Q9" s="216">
        <v>101.23</v>
      </c>
      <c r="R9" s="216">
        <v>99.5</v>
      </c>
      <c r="S9" s="216">
        <v>100.17</v>
      </c>
      <c r="T9" s="216">
        <v>98.67</v>
      </c>
      <c r="U9" s="216">
        <v>103.85</v>
      </c>
      <c r="V9" s="216">
        <v>106.2</v>
      </c>
      <c r="W9" s="216">
        <v>105.7</v>
      </c>
      <c r="X9" s="216">
        <v>100.41</v>
      </c>
      <c r="Y9" s="216">
        <v>93.32</v>
      </c>
      <c r="Z9" s="216">
        <v>94.32</v>
      </c>
      <c r="AA9" s="216">
        <v>93.58</v>
      </c>
      <c r="AB9" s="216">
        <v>99.36</v>
      </c>
      <c r="AC9" s="216">
        <v>100.09</v>
      </c>
      <c r="AD9" s="216">
        <v>100.15</v>
      </c>
      <c r="AE9" s="216">
        <v>100.61</v>
      </c>
      <c r="AF9" s="216">
        <v>102.51</v>
      </c>
      <c r="AG9" s="216">
        <v>101.22</v>
      </c>
      <c r="AH9" s="216">
        <v>95.61</v>
      </c>
      <c r="AI9" s="216">
        <v>92.26</v>
      </c>
      <c r="AJ9" s="216">
        <v>84.99</v>
      </c>
      <c r="AK9" s="216">
        <v>75.66</v>
      </c>
      <c r="AL9" s="216">
        <v>60.7</v>
      </c>
      <c r="AM9" s="216">
        <v>47</v>
      </c>
      <c r="AN9" s="216">
        <v>48.97</v>
      </c>
      <c r="AO9" s="216">
        <v>48.06</v>
      </c>
      <c r="AP9" s="216">
        <v>53.51</v>
      </c>
      <c r="AQ9" s="216">
        <v>58.66</v>
      </c>
      <c r="AR9" s="216">
        <v>60.12</v>
      </c>
      <c r="AS9" s="216">
        <v>53.41</v>
      </c>
      <c r="AT9" s="216">
        <v>44.97</v>
      </c>
      <c r="AU9" s="216">
        <v>44.38</v>
      </c>
      <c r="AV9" s="216">
        <v>44.72</v>
      </c>
      <c r="AW9" s="216">
        <v>41.79</v>
      </c>
      <c r="AX9" s="216">
        <v>36.21</v>
      </c>
      <c r="AY9" s="216">
        <v>30.68</v>
      </c>
      <c r="AZ9" s="327">
        <v>32.5</v>
      </c>
      <c r="BA9" s="327">
        <v>33</v>
      </c>
      <c r="BB9" s="327">
        <v>34</v>
      </c>
      <c r="BC9" s="327">
        <v>35</v>
      </c>
      <c r="BD9" s="327">
        <v>36</v>
      </c>
      <c r="BE9" s="327">
        <v>37</v>
      </c>
      <c r="BF9" s="327">
        <v>38</v>
      </c>
      <c r="BG9" s="327">
        <v>39</v>
      </c>
      <c r="BH9" s="327">
        <v>40</v>
      </c>
      <c r="BI9" s="327">
        <v>41</v>
      </c>
      <c r="BJ9" s="327">
        <v>42</v>
      </c>
      <c r="BK9" s="327">
        <v>42</v>
      </c>
      <c r="BL9" s="327">
        <v>43</v>
      </c>
      <c r="BM9" s="327">
        <v>44</v>
      </c>
      <c r="BN9" s="327">
        <v>45</v>
      </c>
      <c r="BO9" s="327">
        <v>47</v>
      </c>
      <c r="BP9" s="327">
        <v>48</v>
      </c>
      <c r="BQ9" s="327">
        <v>50</v>
      </c>
      <c r="BR9" s="327">
        <v>51</v>
      </c>
      <c r="BS9" s="327">
        <v>52</v>
      </c>
      <c r="BT9" s="327">
        <v>54</v>
      </c>
      <c r="BU9" s="327">
        <v>55</v>
      </c>
      <c r="BV9" s="327">
        <v>57</v>
      </c>
    </row>
    <row r="10" spans="1:74" ht="11.1" customHeight="1" x14ac:dyDescent="0.2">
      <c r="A10" s="49"/>
      <c r="B10" s="50" t="s">
        <v>1262</v>
      </c>
      <c r="C10" s="221"/>
      <c r="D10" s="221"/>
      <c r="E10" s="221"/>
      <c r="F10" s="221"/>
      <c r="G10" s="221"/>
      <c r="H10" s="221"/>
      <c r="I10" s="221"/>
      <c r="J10" s="221"/>
      <c r="K10" s="221"/>
      <c r="L10" s="221"/>
      <c r="M10" s="221"/>
      <c r="N10" s="221"/>
      <c r="O10" s="221"/>
      <c r="P10" s="221"/>
      <c r="Q10" s="221"/>
      <c r="R10" s="221"/>
      <c r="S10" s="221"/>
      <c r="T10" s="221"/>
      <c r="U10" s="221"/>
      <c r="V10" s="221"/>
      <c r="W10" s="221"/>
      <c r="X10" s="221"/>
      <c r="Y10" s="221"/>
      <c r="Z10" s="221"/>
      <c r="AA10" s="221"/>
      <c r="AB10" s="221"/>
      <c r="AC10" s="221"/>
      <c r="AD10" s="221"/>
      <c r="AE10" s="221"/>
      <c r="AF10" s="221"/>
      <c r="AG10" s="221"/>
      <c r="AH10" s="221"/>
      <c r="AI10" s="221"/>
      <c r="AJ10" s="221"/>
      <c r="AK10" s="221"/>
      <c r="AL10" s="221"/>
      <c r="AM10" s="221"/>
      <c r="AN10" s="221"/>
      <c r="AO10" s="221"/>
      <c r="AP10" s="221"/>
      <c r="AQ10" s="221"/>
      <c r="AR10" s="221"/>
      <c r="AS10" s="221"/>
      <c r="AT10" s="221"/>
      <c r="AU10" s="221"/>
      <c r="AV10" s="221"/>
      <c r="AW10" s="221"/>
      <c r="AX10" s="221"/>
      <c r="AY10" s="221"/>
      <c r="AZ10" s="412"/>
      <c r="BA10" s="412"/>
      <c r="BB10" s="412"/>
      <c r="BC10" s="412"/>
      <c r="BD10" s="412"/>
      <c r="BE10" s="412"/>
      <c r="BF10" s="412"/>
      <c r="BG10" s="412"/>
      <c r="BH10" s="412"/>
      <c r="BI10" s="412"/>
      <c r="BJ10" s="412"/>
      <c r="BK10" s="412"/>
      <c r="BL10" s="412"/>
      <c r="BM10" s="412"/>
      <c r="BN10" s="412"/>
      <c r="BO10" s="412"/>
      <c r="BP10" s="412"/>
      <c r="BQ10" s="412"/>
      <c r="BR10" s="412"/>
      <c r="BS10" s="412"/>
      <c r="BT10" s="412"/>
      <c r="BU10" s="412"/>
      <c r="BV10" s="412"/>
    </row>
    <row r="11" spans="1:74" ht="11.1" customHeight="1" x14ac:dyDescent="0.2">
      <c r="A11" s="49"/>
      <c r="B11" s="50" t="s">
        <v>705</v>
      </c>
      <c r="C11" s="221"/>
      <c r="D11" s="221"/>
      <c r="E11" s="221"/>
      <c r="F11" s="221"/>
      <c r="G11" s="221"/>
      <c r="H11" s="221"/>
      <c r="I11" s="221"/>
      <c r="J11" s="221"/>
      <c r="K11" s="221"/>
      <c r="L11" s="221"/>
      <c r="M11" s="221"/>
      <c r="N11" s="221"/>
      <c r="O11" s="221"/>
      <c r="P11" s="221"/>
      <c r="Q11" s="221"/>
      <c r="R11" s="221"/>
      <c r="S11" s="221"/>
      <c r="T11" s="221"/>
      <c r="U11" s="221"/>
      <c r="V11" s="221"/>
      <c r="W11" s="221"/>
      <c r="X11" s="221"/>
      <c r="Y11" s="221"/>
      <c r="Z11" s="221"/>
      <c r="AA11" s="221"/>
      <c r="AB11" s="221"/>
      <c r="AC11" s="221"/>
      <c r="AD11" s="221"/>
      <c r="AE11" s="221"/>
      <c r="AF11" s="221"/>
      <c r="AG11" s="221"/>
      <c r="AH11" s="221"/>
      <c r="AI11" s="221"/>
      <c r="AJ11" s="221"/>
      <c r="AK11" s="221"/>
      <c r="AL11" s="221"/>
      <c r="AM11" s="221"/>
      <c r="AN11" s="221"/>
      <c r="AO11" s="221"/>
      <c r="AP11" s="221"/>
      <c r="AQ11" s="221"/>
      <c r="AR11" s="221"/>
      <c r="AS11" s="221"/>
      <c r="AT11" s="221"/>
      <c r="AU11" s="221"/>
      <c r="AV11" s="221"/>
      <c r="AW11" s="221"/>
      <c r="AX11" s="221"/>
      <c r="AY11" s="221"/>
      <c r="AZ11" s="412"/>
      <c r="BA11" s="412"/>
      <c r="BB11" s="412"/>
      <c r="BC11" s="412"/>
      <c r="BD11" s="412"/>
      <c r="BE11" s="412"/>
      <c r="BF11" s="412"/>
      <c r="BG11" s="412"/>
      <c r="BH11" s="412"/>
      <c r="BI11" s="412"/>
      <c r="BJ11" s="412"/>
      <c r="BK11" s="412"/>
      <c r="BL11" s="412"/>
      <c r="BM11" s="412"/>
      <c r="BN11" s="412"/>
      <c r="BO11" s="412"/>
      <c r="BP11" s="412"/>
      <c r="BQ11" s="412"/>
      <c r="BR11" s="412"/>
      <c r="BS11" s="412"/>
      <c r="BT11" s="412"/>
      <c r="BU11" s="412"/>
      <c r="BV11" s="412"/>
    </row>
    <row r="12" spans="1:74" ht="11.1" customHeight="1" x14ac:dyDescent="0.2">
      <c r="A12" s="52" t="s">
        <v>994</v>
      </c>
      <c r="B12" s="151" t="s">
        <v>706</v>
      </c>
      <c r="C12" s="240">
        <v>274.7</v>
      </c>
      <c r="D12" s="240">
        <v>293.60000000000002</v>
      </c>
      <c r="E12" s="240">
        <v>320.3</v>
      </c>
      <c r="F12" s="240">
        <v>318.89999999999998</v>
      </c>
      <c r="G12" s="240">
        <v>301.60000000000002</v>
      </c>
      <c r="H12" s="240">
        <v>275.7</v>
      </c>
      <c r="I12" s="240">
        <v>280.60000000000002</v>
      </c>
      <c r="J12" s="240">
        <v>308.7</v>
      </c>
      <c r="K12" s="240">
        <v>316.3</v>
      </c>
      <c r="L12" s="240">
        <v>294.10000000000002</v>
      </c>
      <c r="M12" s="240">
        <v>271.3</v>
      </c>
      <c r="N12" s="240">
        <v>259</v>
      </c>
      <c r="O12" s="240">
        <v>267.60000000000002</v>
      </c>
      <c r="P12" s="240">
        <v>302</v>
      </c>
      <c r="Q12" s="240">
        <v>298.7</v>
      </c>
      <c r="R12" s="240">
        <v>285.3</v>
      </c>
      <c r="S12" s="240">
        <v>295.10000000000002</v>
      </c>
      <c r="T12" s="240">
        <v>288.2</v>
      </c>
      <c r="U12" s="240">
        <v>294.2</v>
      </c>
      <c r="V12" s="240">
        <v>289</v>
      </c>
      <c r="W12" s="240">
        <v>279.2</v>
      </c>
      <c r="X12" s="240">
        <v>263.2</v>
      </c>
      <c r="Y12" s="240">
        <v>254.4</v>
      </c>
      <c r="Z12" s="240">
        <v>258.10000000000002</v>
      </c>
      <c r="AA12" s="240">
        <v>260.39999999999998</v>
      </c>
      <c r="AB12" s="240">
        <v>269.89999999999998</v>
      </c>
      <c r="AC12" s="240">
        <v>285.5</v>
      </c>
      <c r="AD12" s="240">
        <v>298.10000000000002</v>
      </c>
      <c r="AE12" s="240">
        <v>295.10000000000002</v>
      </c>
      <c r="AF12" s="240">
        <v>300.10000000000002</v>
      </c>
      <c r="AG12" s="240">
        <v>285.5</v>
      </c>
      <c r="AH12" s="240">
        <v>275.89999999999998</v>
      </c>
      <c r="AI12" s="240">
        <v>266.89999999999998</v>
      </c>
      <c r="AJ12" s="240">
        <v>233.3</v>
      </c>
      <c r="AK12" s="240">
        <v>211.1</v>
      </c>
      <c r="AL12" s="240">
        <v>163.4</v>
      </c>
      <c r="AM12" s="240">
        <v>136.6</v>
      </c>
      <c r="AN12" s="240">
        <v>163.69999999999999</v>
      </c>
      <c r="AO12" s="240">
        <v>177</v>
      </c>
      <c r="AP12" s="240">
        <v>183.5</v>
      </c>
      <c r="AQ12" s="240">
        <v>208</v>
      </c>
      <c r="AR12" s="240">
        <v>212.1</v>
      </c>
      <c r="AS12" s="240">
        <v>207.2</v>
      </c>
      <c r="AT12" s="240">
        <v>183.8</v>
      </c>
      <c r="AU12" s="240">
        <v>160.9</v>
      </c>
      <c r="AV12" s="240">
        <v>155.80000000000001</v>
      </c>
      <c r="AW12" s="240">
        <v>142.6</v>
      </c>
      <c r="AX12" s="240">
        <v>130.74100000000001</v>
      </c>
      <c r="AY12" s="240">
        <v>112.3472</v>
      </c>
      <c r="AZ12" s="333">
        <v>109.3244</v>
      </c>
      <c r="BA12" s="333">
        <v>114.7225</v>
      </c>
      <c r="BB12" s="333">
        <v>124.6156</v>
      </c>
      <c r="BC12" s="333">
        <v>130.00290000000001</v>
      </c>
      <c r="BD12" s="333">
        <v>134.50569999999999</v>
      </c>
      <c r="BE12" s="333">
        <v>134.1772</v>
      </c>
      <c r="BF12" s="333">
        <v>134.077</v>
      </c>
      <c r="BG12" s="333">
        <v>125.80670000000001</v>
      </c>
      <c r="BH12" s="333">
        <v>122.1293</v>
      </c>
      <c r="BI12" s="333">
        <v>120.82689999999999</v>
      </c>
      <c r="BJ12" s="333">
        <v>117.8522</v>
      </c>
      <c r="BK12" s="333">
        <v>119.80759999999999</v>
      </c>
      <c r="BL12" s="333">
        <v>123.4871</v>
      </c>
      <c r="BM12" s="333">
        <v>136.9588</v>
      </c>
      <c r="BN12" s="333">
        <v>150.76570000000001</v>
      </c>
      <c r="BO12" s="333">
        <v>157.0224</v>
      </c>
      <c r="BP12" s="333">
        <v>162.3897</v>
      </c>
      <c r="BQ12" s="333">
        <v>164.3648</v>
      </c>
      <c r="BR12" s="333">
        <v>164.2423</v>
      </c>
      <c r="BS12" s="333">
        <v>156.066</v>
      </c>
      <c r="BT12" s="333">
        <v>150.4041</v>
      </c>
      <c r="BU12" s="333">
        <v>147.9152</v>
      </c>
      <c r="BV12" s="333">
        <v>145.5222</v>
      </c>
    </row>
    <row r="13" spans="1:74" ht="11.1" customHeight="1" x14ac:dyDescent="0.2">
      <c r="A13" s="49" t="s">
        <v>1010</v>
      </c>
      <c r="B13" s="151" t="s">
        <v>717</v>
      </c>
      <c r="C13" s="240">
        <v>301.8</v>
      </c>
      <c r="D13" s="240">
        <v>316.3</v>
      </c>
      <c r="E13" s="240">
        <v>330.8</v>
      </c>
      <c r="F13" s="240">
        <v>325.2</v>
      </c>
      <c r="G13" s="240">
        <v>303.89999999999998</v>
      </c>
      <c r="H13" s="240">
        <v>274.10000000000002</v>
      </c>
      <c r="I13" s="240">
        <v>290.7</v>
      </c>
      <c r="J13" s="240">
        <v>320.60000000000002</v>
      </c>
      <c r="K13" s="240">
        <v>327.8</v>
      </c>
      <c r="L13" s="240">
        <v>326.5</v>
      </c>
      <c r="M13" s="240">
        <v>311.7</v>
      </c>
      <c r="N13" s="240">
        <v>302.2</v>
      </c>
      <c r="O13" s="240">
        <v>304.60000000000002</v>
      </c>
      <c r="P13" s="240">
        <v>325.89999999999998</v>
      </c>
      <c r="Q13" s="240">
        <v>308.2</v>
      </c>
      <c r="R13" s="240">
        <v>296.89999999999998</v>
      </c>
      <c r="S13" s="240">
        <v>295.8</v>
      </c>
      <c r="T13" s="240">
        <v>292.3</v>
      </c>
      <c r="U13" s="240">
        <v>301.5</v>
      </c>
      <c r="V13" s="240">
        <v>308.39999999999998</v>
      </c>
      <c r="W13" s="240">
        <v>309.5</v>
      </c>
      <c r="X13" s="240">
        <v>300.60000000000002</v>
      </c>
      <c r="Y13" s="240">
        <v>294.89999999999998</v>
      </c>
      <c r="Z13" s="240">
        <v>299.8</v>
      </c>
      <c r="AA13" s="240">
        <v>298.10000000000002</v>
      </c>
      <c r="AB13" s="240">
        <v>309.10000000000002</v>
      </c>
      <c r="AC13" s="240">
        <v>303.10000000000002</v>
      </c>
      <c r="AD13" s="240">
        <v>302.7</v>
      </c>
      <c r="AE13" s="240">
        <v>298.7</v>
      </c>
      <c r="AF13" s="240">
        <v>297.3</v>
      </c>
      <c r="AG13" s="240">
        <v>292.10000000000002</v>
      </c>
      <c r="AH13" s="240">
        <v>290</v>
      </c>
      <c r="AI13" s="240">
        <v>280.60000000000002</v>
      </c>
      <c r="AJ13" s="240">
        <v>263.89999999999998</v>
      </c>
      <c r="AK13" s="240">
        <v>255.8</v>
      </c>
      <c r="AL13" s="240">
        <v>198</v>
      </c>
      <c r="AM13" s="240">
        <v>161.6</v>
      </c>
      <c r="AN13" s="240">
        <v>186.1</v>
      </c>
      <c r="AO13" s="240">
        <v>181.5</v>
      </c>
      <c r="AP13" s="240">
        <v>180.5</v>
      </c>
      <c r="AQ13" s="240">
        <v>197.3</v>
      </c>
      <c r="AR13" s="240">
        <v>188.1</v>
      </c>
      <c r="AS13" s="240">
        <v>172.9</v>
      </c>
      <c r="AT13" s="240">
        <v>156.19999999999999</v>
      </c>
      <c r="AU13" s="240">
        <v>155.1</v>
      </c>
      <c r="AV13" s="240">
        <v>157.30000000000001</v>
      </c>
      <c r="AW13" s="240">
        <v>145.6</v>
      </c>
      <c r="AX13" s="240">
        <v>114.8383</v>
      </c>
      <c r="AY13" s="240">
        <v>100.6669</v>
      </c>
      <c r="AZ13" s="333">
        <v>111.0964</v>
      </c>
      <c r="BA13" s="333">
        <v>117.7247</v>
      </c>
      <c r="BB13" s="333">
        <v>120.72020000000001</v>
      </c>
      <c r="BC13" s="333">
        <v>121.06829999999999</v>
      </c>
      <c r="BD13" s="333">
        <v>121.5386</v>
      </c>
      <c r="BE13" s="333">
        <v>125.11660000000001</v>
      </c>
      <c r="BF13" s="333">
        <v>132.6902</v>
      </c>
      <c r="BG13" s="333">
        <v>135.45099999999999</v>
      </c>
      <c r="BH13" s="333">
        <v>137.50030000000001</v>
      </c>
      <c r="BI13" s="333">
        <v>141.77860000000001</v>
      </c>
      <c r="BJ13" s="333">
        <v>143.35380000000001</v>
      </c>
      <c r="BK13" s="333">
        <v>141.66149999999999</v>
      </c>
      <c r="BL13" s="333">
        <v>145.70609999999999</v>
      </c>
      <c r="BM13" s="333">
        <v>149.846</v>
      </c>
      <c r="BN13" s="333">
        <v>150.9075</v>
      </c>
      <c r="BO13" s="333">
        <v>153.9794</v>
      </c>
      <c r="BP13" s="333">
        <v>156.00360000000001</v>
      </c>
      <c r="BQ13" s="333">
        <v>162.1482</v>
      </c>
      <c r="BR13" s="333">
        <v>167.42420000000001</v>
      </c>
      <c r="BS13" s="333">
        <v>169.37889999999999</v>
      </c>
      <c r="BT13" s="333">
        <v>174.73259999999999</v>
      </c>
      <c r="BU13" s="333">
        <v>178.2989</v>
      </c>
      <c r="BV13" s="333">
        <v>182.4401</v>
      </c>
    </row>
    <row r="14" spans="1:74" ht="11.1" customHeight="1" x14ac:dyDescent="0.2">
      <c r="A14" s="52" t="s">
        <v>681</v>
      </c>
      <c r="B14" s="151" t="s">
        <v>707</v>
      </c>
      <c r="C14" s="240">
        <v>302.7</v>
      </c>
      <c r="D14" s="240">
        <v>316.60000000000002</v>
      </c>
      <c r="E14" s="240">
        <v>321.10000000000002</v>
      </c>
      <c r="F14" s="240">
        <v>315.3</v>
      </c>
      <c r="G14" s="240">
        <v>297.60000000000002</v>
      </c>
      <c r="H14" s="240">
        <v>263.5</v>
      </c>
      <c r="I14" s="240">
        <v>277.39999999999998</v>
      </c>
      <c r="J14" s="240">
        <v>298.8</v>
      </c>
      <c r="K14" s="240">
        <v>312.8</v>
      </c>
      <c r="L14" s="240">
        <v>315.5</v>
      </c>
      <c r="M14" s="240">
        <v>304.89999999999998</v>
      </c>
      <c r="N14" s="240">
        <v>300.3</v>
      </c>
      <c r="O14" s="240">
        <v>306.89999999999998</v>
      </c>
      <c r="P14" s="240">
        <v>316.8</v>
      </c>
      <c r="Q14" s="240">
        <v>297.7</v>
      </c>
      <c r="R14" s="240">
        <v>279.3</v>
      </c>
      <c r="S14" s="240">
        <v>270.8</v>
      </c>
      <c r="T14" s="240">
        <v>274.10000000000002</v>
      </c>
      <c r="U14" s="240">
        <v>289.39999999999998</v>
      </c>
      <c r="V14" s="240">
        <v>295.39999999999998</v>
      </c>
      <c r="W14" s="240">
        <v>297.3</v>
      </c>
      <c r="X14" s="240">
        <v>295.5</v>
      </c>
      <c r="Y14" s="240">
        <v>291</v>
      </c>
      <c r="Z14" s="240">
        <v>301.10000000000002</v>
      </c>
      <c r="AA14" s="240">
        <v>305.89999999999998</v>
      </c>
      <c r="AB14" s="240">
        <v>305.10000000000002</v>
      </c>
      <c r="AC14" s="240">
        <v>297.89999999999998</v>
      </c>
      <c r="AD14" s="240">
        <v>291.10000000000002</v>
      </c>
      <c r="AE14" s="240">
        <v>288.3</v>
      </c>
      <c r="AF14" s="240">
        <v>287.8</v>
      </c>
      <c r="AG14" s="240">
        <v>282.5</v>
      </c>
      <c r="AH14" s="240">
        <v>278.39999999999998</v>
      </c>
      <c r="AI14" s="240">
        <v>270.10000000000002</v>
      </c>
      <c r="AJ14" s="240">
        <v>247.6</v>
      </c>
      <c r="AK14" s="240">
        <v>237.1</v>
      </c>
      <c r="AL14" s="240">
        <v>205</v>
      </c>
      <c r="AM14" s="240">
        <v>166.9</v>
      </c>
      <c r="AN14" s="240">
        <v>185</v>
      </c>
      <c r="AO14" s="240">
        <v>184.7</v>
      </c>
      <c r="AP14" s="240">
        <v>174</v>
      </c>
      <c r="AQ14" s="240">
        <v>185.2</v>
      </c>
      <c r="AR14" s="240">
        <v>181.3</v>
      </c>
      <c r="AS14" s="240">
        <v>165.4</v>
      </c>
      <c r="AT14" s="240">
        <v>146.1</v>
      </c>
      <c r="AU14" s="240">
        <v>143.80000000000001</v>
      </c>
      <c r="AV14" s="240">
        <v>141.19999999999999</v>
      </c>
      <c r="AW14" s="240">
        <v>135.6</v>
      </c>
      <c r="AX14" s="240">
        <v>110.7602</v>
      </c>
      <c r="AY14" s="240">
        <v>101.1399</v>
      </c>
      <c r="AZ14" s="333">
        <v>105.97280000000001</v>
      </c>
      <c r="BA14" s="333">
        <v>107.8227</v>
      </c>
      <c r="BB14" s="333">
        <v>110.483</v>
      </c>
      <c r="BC14" s="333">
        <v>112.50660000000001</v>
      </c>
      <c r="BD14" s="333">
        <v>114.4205</v>
      </c>
      <c r="BE14" s="333">
        <v>117.6521</v>
      </c>
      <c r="BF14" s="333">
        <v>122.8236</v>
      </c>
      <c r="BG14" s="333">
        <v>126.61409999999999</v>
      </c>
      <c r="BH14" s="333">
        <v>128.2037</v>
      </c>
      <c r="BI14" s="333">
        <v>135.48779999999999</v>
      </c>
      <c r="BJ14" s="333">
        <v>142.40940000000001</v>
      </c>
      <c r="BK14" s="333">
        <v>145.22800000000001</v>
      </c>
      <c r="BL14" s="333">
        <v>143.56200000000001</v>
      </c>
      <c r="BM14" s="333">
        <v>141.3904</v>
      </c>
      <c r="BN14" s="333">
        <v>141.47980000000001</v>
      </c>
      <c r="BO14" s="333">
        <v>145.0968</v>
      </c>
      <c r="BP14" s="333">
        <v>148.3569</v>
      </c>
      <c r="BQ14" s="333">
        <v>153.88550000000001</v>
      </c>
      <c r="BR14" s="333">
        <v>157.55889999999999</v>
      </c>
      <c r="BS14" s="333">
        <v>160.5341</v>
      </c>
      <c r="BT14" s="333">
        <v>164.66990000000001</v>
      </c>
      <c r="BU14" s="333">
        <v>171.71600000000001</v>
      </c>
      <c r="BV14" s="333">
        <v>179.77510000000001</v>
      </c>
    </row>
    <row r="15" spans="1:74" ht="11.1" customHeight="1" x14ac:dyDescent="0.2">
      <c r="A15" s="49"/>
      <c r="B15" s="50" t="s">
        <v>14</v>
      </c>
      <c r="C15" s="221"/>
      <c r="D15" s="221"/>
      <c r="E15" s="221"/>
      <c r="F15" s="221"/>
      <c r="G15" s="221"/>
      <c r="H15" s="221"/>
      <c r="I15" s="221"/>
      <c r="J15" s="221"/>
      <c r="K15" s="221"/>
      <c r="L15" s="221"/>
      <c r="M15" s="221"/>
      <c r="N15" s="221"/>
      <c r="O15" s="221"/>
      <c r="P15" s="221"/>
      <c r="Q15" s="221"/>
      <c r="R15" s="221"/>
      <c r="S15" s="221"/>
      <c r="T15" s="221"/>
      <c r="U15" s="221"/>
      <c r="V15" s="221"/>
      <c r="W15" s="221"/>
      <c r="X15" s="221"/>
      <c r="Y15" s="221"/>
      <c r="Z15" s="221"/>
      <c r="AA15" s="221"/>
      <c r="AB15" s="221"/>
      <c r="AC15" s="221"/>
      <c r="AD15" s="221"/>
      <c r="AE15" s="221"/>
      <c r="AF15" s="221"/>
      <c r="AG15" s="221"/>
      <c r="AH15" s="221"/>
      <c r="AI15" s="221"/>
      <c r="AJ15" s="221"/>
      <c r="AK15" s="221"/>
      <c r="AL15" s="221"/>
      <c r="AM15" s="221"/>
      <c r="AN15" s="221"/>
      <c r="AO15" s="221"/>
      <c r="AP15" s="221"/>
      <c r="AQ15" s="221"/>
      <c r="AR15" s="221"/>
      <c r="AS15" s="221"/>
      <c r="AT15" s="221"/>
      <c r="AU15" s="221"/>
      <c r="AV15" s="221"/>
      <c r="AW15" s="221"/>
      <c r="AX15" s="221"/>
      <c r="AY15" s="221"/>
      <c r="AZ15" s="412"/>
      <c r="BA15" s="412"/>
      <c r="BB15" s="412"/>
      <c r="BC15" s="412"/>
      <c r="BD15" s="412"/>
      <c r="BE15" s="412"/>
      <c r="BF15" s="412"/>
      <c r="BG15" s="412"/>
      <c r="BH15" s="412"/>
      <c r="BI15" s="412"/>
      <c r="BJ15" s="412"/>
      <c r="BK15" s="412"/>
      <c r="BL15" s="412"/>
      <c r="BM15" s="412"/>
      <c r="BN15" s="412"/>
      <c r="BO15" s="412"/>
      <c r="BP15" s="412"/>
      <c r="BQ15" s="412"/>
      <c r="BR15" s="412"/>
      <c r="BS15" s="412"/>
      <c r="BT15" s="412"/>
      <c r="BU15" s="412"/>
      <c r="BV15" s="412"/>
    </row>
    <row r="16" spans="1:74" ht="11.1" customHeight="1" x14ac:dyDescent="0.2">
      <c r="A16" s="52" t="s">
        <v>1011</v>
      </c>
      <c r="B16" s="151" t="s">
        <v>541</v>
      </c>
      <c r="C16" s="240">
        <v>308.7</v>
      </c>
      <c r="D16" s="240">
        <v>320.60000000000002</v>
      </c>
      <c r="E16" s="240">
        <v>333.7</v>
      </c>
      <c r="F16" s="240">
        <v>328.3</v>
      </c>
      <c r="G16" s="240">
        <v>310</v>
      </c>
      <c r="H16" s="240">
        <v>276.8</v>
      </c>
      <c r="I16" s="240">
        <v>285.60000000000002</v>
      </c>
      <c r="J16" s="240">
        <v>312.3</v>
      </c>
      <c r="K16" s="240">
        <v>328.3</v>
      </c>
      <c r="L16" s="240">
        <v>321.10000000000002</v>
      </c>
      <c r="M16" s="240">
        <v>304.5</v>
      </c>
      <c r="N16" s="240">
        <v>300.8</v>
      </c>
      <c r="O16" s="240">
        <v>311.7</v>
      </c>
      <c r="P16" s="240">
        <v>329.4</v>
      </c>
      <c r="Q16" s="240">
        <v>307</v>
      </c>
      <c r="R16" s="240">
        <v>292.2</v>
      </c>
      <c r="S16" s="240">
        <v>278.7</v>
      </c>
      <c r="T16" s="240">
        <v>281.3</v>
      </c>
      <c r="U16" s="240">
        <v>290.8</v>
      </c>
      <c r="V16" s="240">
        <v>300.2</v>
      </c>
      <c r="W16" s="240">
        <v>304</v>
      </c>
      <c r="X16" s="240">
        <v>293.10000000000002</v>
      </c>
      <c r="Y16" s="240">
        <v>288.3</v>
      </c>
      <c r="Z16" s="240">
        <v>300.8</v>
      </c>
      <c r="AA16" s="240">
        <v>298.7</v>
      </c>
      <c r="AB16" s="240">
        <v>299.39999999999998</v>
      </c>
      <c r="AC16" s="240">
        <v>294.2</v>
      </c>
      <c r="AD16" s="240">
        <v>293.10000000000002</v>
      </c>
      <c r="AE16" s="240">
        <v>296.5</v>
      </c>
      <c r="AF16" s="240">
        <v>294.5</v>
      </c>
      <c r="AG16" s="240">
        <v>290.60000000000002</v>
      </c>
      <c r="AH16" s="240">
        <v>291.60000000000002</v>
      </c>
      <c r="AI16" s="240">
        <v>283.39999999999998</v>
      </c>
      <c r="AJ16" s="240">
        <v>257.60000000000002</v>
      </c>
      <c r="AK16" s="240">
        <v>243.3</v>
      </c>
      <c r="AL16" s="240">
        <v>202.8</v>
      </c>
      <c r="AM16" s="240">
        <v>163.30000000000001</v>
      </c>
      <c r="AN16" s="240">
        <v>174.7</v>
      </c>
      <c r="AO16" s="240">
        <v>176.6</v>
      </c>
      <c r="AP16" s="240">
        <v>173.9</v>
      </c>
      <c r="AQ16" s="240">
        <v>197.9</v>
      </c>
      <c r="AR16" s="240">
        <v>185.5</v>
      </c>
      <c r="AS16" s="240">
        <v>169.4</v>
      </c>
      <c r="AT16" s="240">
        <v>151.6</v>
      </c>
      <c r="AU16" s="240">
        <v>146.5</v>
      </c>
      <c r="AV16" s="240">
        <v>147.30000000000001</v>
      </c>
      <c r="AW16" s="240">
        <v>142.30000000000001</v>
      </c>
      <c r="AX16" s="240">
        <v>113.9438</v>
      </c>
      <c r="AY16" s="240">
        <v>101.7587</v>
      </c>
      <c r="AZ16" s="333">
        <v>107.10760000000001</v>
      </c>
      <c r="BA16" s="333">
        <v>113.1202</v>
      </c>
      <c r="BB16" s="333">
        <v>114.5779</v>
      </c>
      <c r="BC16" s="333">
        <v>116.0971</v>
      </c>
      <c r="BD16" s="333">
        <v>116.4054</v>
      </c>
      <c r="BE16" s="333">
        <v>119.3843</v>
      </c>
      <c r="BF16" s="333">
        <v>126.4014</v>
      </c>
      <c r="BG16" s="333">
        <v>129.3853</v>
      </c>
      <c r="BH16" s="333">
        <v>131.5419</v>
      </c>
      <c r="BI16" s="333">
        <v>135.1431</v>
      </c>
      <c r="BJ16" s="333">
        <v>139.1437</v>
      </c>
      <c r="BK16" s="333">
        <v>138.66900000000001</v>
      </c>
      <c r="BL16" s="333">
        <v>140.61150000000001</v>
      </c>
      <c r="BM16" s="333">
        <v>144.9246</v>
      </c>
      <c r="BN16" s="333">
        <v>144.68770000000001</v>
      </c>
      <c r="BO16" s="333">
        <v>148.70500000000001</v>
      </c>
      <c r="BP16" s="333">
        <v>150.56399999999999</v>
      </c>
      <c r="BQ16" s="333">
        <v>156.03980000000001</v>
      </c>
      <c r="BR16" s="333">
        <v>161.05629999999999</v>
      </c>
      <c r="BS16" s="333">
        <v>163.23949999999999</v>
      </c>
      <c r="BT16" s="333">
        <v>168.4314</v>
      </c>
      <c r="BU16" s="333">
        <v>171.4915</v>
      </c>
      <c r="BV16" s="333">
        <v>177.90010000000001</v>
      </c>
    </row>
    <row r="17" spans="1:74" ht="11.1" customHeight="1" x14ac:dyDescent="0.2">
      <c r="A17" s="52" t="s">
        <v>682</v>
      </c>
      <c r="B17" s="151" t="s">
        <v>120</v>
      </c>
      <c r="C17" s="240">
        <v>262</v>
      </c>
      <c r="D17" s="240">
        <v>270.5</v>
      </c>
      <c r="E17" s="240">
        <v>278.39999999999998</v>
      </c>
      <c r="F17" s="240">
        <v>273.10000000000002</v>
      </c>
      <c r="G17" s="240">
        <v>278.39999999999998</v>
      </c>
      <c r="H17" s="240">
        <v>247.6</v>
      </c>
      <c r="I17" s="240">
        <v>240.6</v>
      </c>
      <c r="J17" s="240">
        <v>257.89999999999998</v>
      </c>
      <c r="K17" s="240">
        <v>258.2</v>
      </c>
      <c r="L17" s="240">
        <v>249.6</v>
      </c>
      <c r="M17" s="240">
        <v>249.2</v>
      </c>
      <c r="N17" s="240">
        <v>243.1</v>
      </c>
      <c r="O17" s="240">
        <v>247.5</v>
      </c>
      <c r="P17" s="240">
        <v>257.8</v>
      </c>
      <c r="Q17" s="240">
        <v>251.7</v>
      </c>
      <c r="R17" s="240">
        <v>235.4</v>
      </c>
      <c r="S17" s="240">
        <v>250.7</v>
      </c>
      <c r="T17" s="240">
        <v>245.4</v>
      </c>
      <c r="U17" s="240">
        <v>238.4</v>
      </c>
      <c r="V17" s="240">
        <v>250</v>
      </c>
      <c r="W17" s="240">
        <v>251.3</v>
      </c>
      <c r="X17" s="240">
        <v>253.2</v>
      </c>
      <c r="Y17" s="240">
        <v>249.2</v>
      </c>
      <c r="Z17" s="240">
        <v>245.8</v>
      </c>
      <c r="AA17" s="240">
        <v>248.1</v>
      </c>
      <c r="AB17" s="240">
        <v>253.2</v>
      </c>
      <c r="AC17" s="240">
        <v>247.6</v>
      </c>
      <c r="AD17" s="240">
        <v>246.4</v>
      </c>
      <c r="AE17" s="240">
        <v>242</v>
      </c>
      <c r="AF17" s="240">
        <v>242.3</v>
      </c>
      <c r="AG17" s="240">
        <v>245.5</v>
      </c>
      <c r="AH17" s="240">
        <v>247.1</v>
      </c>
      <c r="AI17" s="240">
        <v>236.2</v>
      </c>
      <c r="AJ17" s="240">
        <v>219.4</v>
      </c>
      <c r="AK17" s="240">
        <v>194.6</v>
      </c>
      <c r="AL17" s="240">
        <v>167.6</v>
      </c>
      <c r="AM17" s="240">
        <v>126.4</v>
      </c>
      <c r="AN17" s="240">
        <v>137.6</v>
      </c>
      <c r="AO17" s="240">
        <v>146.5</v>
      </c>
      <c r="AP17" s="240">
        <v>151.6</v>
      </c>
      <c r="AQ17" s="240">
        <v>154.30000000000001</v>
      </c>
      <c r="AR17" s="240">
        <v>154.9</v>
      </c>
      <c r="AS17" s="240">
        <v>136.30000000000001</v>
      </c>
      <c r="AT17" s="240">
        <v>120.7</v>
      </c>
      <c r="AU17" s="240">
        <v>110.7</v>
      </c>
      <c r="AV17" s="240">
        <v>109.5</v>
      </c>
      <c r="AW17" s="240">
        <v>103.8</v>
      </c>
      <c r="AX17" s="240">
        <v>99.499650000000003</v>
      </c>
      <c r="AY17" s="240">
        <v>86.231459999999998</v>
      </c>
      <c r="AZ17" s="333">
        <v>86.095339999999993</v>
      </c>
      <c r="BA17" s="333">
        <v>83.381600000000006</v>
      </c>
      <c r="BB17" s="333">
        <v>82.077879999999993</v>
      </c>
      <c r="BC17" s="333">
        <v>85.663210000000007</v>
      </c>
      <c r="BD17" s="333">
        <v>89.112020000000001</v>
      </c>
      <c r="BE17" s="333">
        <v>89.703710000000001</v>
      </c>
      <c r="BF17" s="333">
        <v>95.727919999999997</v>
      </c>
      <c r="BG17" s="333">
        <v>96.780019999999993</v>
      </c>
      <c r="BH17" s="333">
        <v>97.061629999999994</v>
      </c>
      <c r="BI17" s="333">
        <v>102.2127</v>
      </c>
      <c r="BJ17" s="333">
        <v>105.1266</v>
      </c>
      <c r="BK17" s="333">
        <v>105.2038</v>
      </c>
      <c r="BL17" s="333">
        <v>109.08110000000001</v>
      </c>
      <c r="BM17" s="333">
        <v>108.48009999999999</v>
      </c>
      <c r="BN17" s="333">
        <v>107.9524</v>
      </c>
      <c r="BO17" s="333">
        <v>113.2497</v>
      </c>
      <c r="BP17" s="333">
        <v>117.351</v>
      </c>
      <c r="BQ17" s="333">
        <v>119.60469999999999</v>
      </c>
      <c r="BR17" s="333">
        <v>126.3138</v>
      </c>
      <c r="BS17" s="333">
        <v>127.6206</v>
      </c>
      <c r="BT17" s="333">
        <v>129.46270000000001</v>
      </c>
      <c r="BU17" s="333">
        <v>135.27789999999999</v>
      </c>
      <c r="BV17" s="333">
        <v>139.87979999999999</v>
      </c>
    </row>
    <row r="18" spans="1:74" ht="11.1" customHeight="1" x14ac:dyDescent="0.2">
      <c r="A18" s="52"/>
      <c r="B18" s="53" t="s">
        <v>245</v>
      </c>
      <c r="C18" s="217"/>
      <c r="D18" s="217"/>
      <c r="E18" s="217"/>
      <c r="F18" s="217"/>
      <c r="G18" s="217"/>
      <c r="H18" s="217"/>
      <c r="I18" s="217"/>
      <c r="J18" s="217"/>
      <c r="K18" s="217"/>
      <c r="L18" s="217"/>
      <c r="M18" s="217"/>
      <c r="N18" s="217"/>
      <c r="O18" s="217"/>
      <c r="P18" s="217"/>
      <c r="Q18" s="217"/>
      <c r="R18" s="217"/>
      <c r="S18" s="217"/>
      <c r="T18" s="217"/>
      <c r="U18" s="217"/>
      <c r="V18" s="217"/>
      <c r="W18" s="217"/>
      <c r="X18" s="217"/>
      <c r="Y18" s="217"/>
      <c r="Z18" s="217"/>
      <c r="AA18" s="217"/>
      <c r="AB18" s="217"/>
      <c r="AC18" s="217"/>
      <c r="AD18" s="217"/>
      <c r="AE18" s="217"/>
      <c r="AF18" s="217"/>
      <c r="AG18" s="217"/>
      <c r="AH18" s="217"/>
      <c r="AI18" s="217"/>
      <c r="AJ18" s="217"/>
      <c r="AK18" s="217"/>
      <c r="AL18" s="217"/>
      <c r="AM18" s="217"/>
      <c r="AN18" s="217"/>
      <c r="AO18" s="217"/>
      <c r="AP18" s="217"/>
      <c r="AQ18" s="217"/>
      <c r="AR18" s="217"/>
      <c r="AS18" s="217"/>
      <c r="AT18" s="217"/>
      <c r="AU18" s="217"/>
      <c r="AV18" s="217"/>
      <c r="AW18" s="217"/>
      <c r="AX18" s="217"/>
      <c r="AY18" s="217"/>
      <c r="AZ18" s="328"/>
      <c r="BA18" s="328"/>
      <c r="BB18" s="328"/>
      <c r="BC18" s="328"/>
      <c r="BD18" s="328"/>
      <c r="BE18" s="328"/>
      <c r="BF18" s="328"/>
      <c r="BG18" s="328"/>
      <c r="BH18" s="328"/>
      <c r="BI18" s="328"/>
      <c r="BJ18" s="328"/>
      <c r="BK18" s="328"/>
      <c r="BL18" s="328"/>
      <c r="BM18" s="328"/>
      <c r="BN18" s="328"/>
      <c r="BO18" s="328"/>
      <c r="BP18" s="328"/>
      <c r="BQ18" s="328"/>
      <c r="BR18" s="328"/>
      <c r="BS18" s="328"/>
      <c r="BT18" s="328"/>
      <c r="BU18" s="328"/>
      <c r="BV18" s="328"/>
    </row>
    <row r="19" spans="1:74" ht="11.1" customHeight="1" x14ac:dyDescent="0.2">
      <c r="A19" s="52" t="s">
        <v>656</v>
      </c>
      <c r="B19" s="151" t="s">
        <v>246</v>
      </c>
      <c r="C19" s="240">
        <v>338</v>
      </c>
      <c r="D19" s="240">
        <v>357.92500000000001</v>
      </c>
      <c r="E19" s="240">
        <v>385.17500000000001</v>
      </c>
      <c r="F19" s="240">
        <v>390.04</v>
      </c>
      <c r="G19" s="240">
        <v>373.22500000000002</v>
      </c>
      <c r="H19" s="240">
        <v>353.875</v>
      </c>
      <c r="I19" s="240">
        <v>343.92</v>
      </c>
      <c r="J19" s="240">
        <v>372.15</v>
      </c>
      <c r="K19" s="240">
        <v>384.85</v>
      </c>
      <c r="L19" s="240">
        <v>374.56</v>
      </c>
      <c r="M19" s="240">
        <v>345.17500000000001</v>
      </c>
      <c r="N19" s="240">
        <v>331.04</v>
      </c>
      <c r="O19" s="240">
        <v>331.85</v>
      </c>
      <c r="P19" s="240">
        <v>367</v>
      </c>
      <c r="Q19" s="240">
        <v>371.125</v>
      </c>
      <c r="R19" s="240">
        <v>357.02</v>
      </c>
      <c r="S19" s="240">
        <v>361.47500000000002</v>
      </c>
      <c r="T19" s="240">
        <v>362.6</v>
      </c>
      <c r="U19" s="240">
        <v>359.1</v>
      </c>
      <c r="V19" s="240">
        <v>357.375</v>
      </c>
      <c r="W19" s="240">
        <v>353.24</v>
      </c>
      <c r="X19" s="240">
        <v>334.375</v>
      </c>
      <c r="Y19" s="240">
        <v>324.27499999999998</v>
      </c>
      <c r="Z19" s="240">
        <v>327.64</v>
      </c>
      <c r="AA19" s="240">
        <v>331.25</v>
      </c>
      <c r="AB19" s="240">
        <v>335.625</v>
      </c>
      <c r="AC19" s="240">
        <v>353.32</v>
      </c>
      <c r="AD19" s="240">
        <v>366.07499999999999</v>
      </c>
      <c r="AE19" s="240">
        <v>367.27499999999998</v>
      </c>
      <c r="AF19" s="240">
        <v>369.16</v>
      </c>
      <c r="AG19" s="240">
        <v>361.125</v>
      </c>
      <c r="AH19" s="240">
        <v>348.65</v>
      </c>
      <c r="AI19" s="240">
        <v>340.62</v>
      </c>
      <c r="AJ19" s="240">
        <v>317.05</v>
      </c>
      <c r="AK19" s="240">
        <v>291.22500000000002</v>
      </c>
      <c r="AL19" s="240">
        <v>254.26</v>
      </c>
      <c r="AM19" s="240">
        <v>211.57499999999999</v>
      </c>
      <c r="AN19" s="240">
        <v>221.625</v>
      </c>
      <c r="AO19" s="240">
        <v>246.36</v>
      </c>
      <c r="AP19" s="240">
        <v>246.9</v>
      </c>
      <c r="AQ19" s="240">
        <v>271.82499999999999</v>
      </c>
      <c r="AR19" s="240">
        <v>280.16000000000003</v>
      </c>
      <c r="AS19" s="240">
        <v>279.35000000000002</v>
      </c>
      <c r="AT19" s="240">
        <v>263.62</v>
      </c>
      <c r="AU19" s="240">
        <v>236.52500000000001</v>
      </c>
      <c r="AV19" s="240">
        <v>229</v>
      </c>
      <c r="AW19" s="240">
        <v>215.8</v>
      </c>
      <c r="AX19" s="240">
        <v>203.75</v>
      </c>
      <c r="AY19" s="240">
        <v>194.85</v>
      </c>
      <c r="AZ19" s="333">
        <v>181.71530000000001</v>
      </c>
      <c r="BA19" s="333">
        <v>186.24440000000001</v>
      </c>
      <c r="BB19" s="333">
        <v>194.14150000000001</v>
      </c>
      <c r="BC19" s="333">
        <v>203.39699999999999</v>
      </c>
      <c r="BD19" s="333">
        <v>207.70529999999999</v>
      </c>
      <c r="BE19" s="333">
        <v>207.67789999999999</v>
      </c>
      <c r="BF19" s="333">
        <v>207.70609999999999</v>
      </c>
      <c r="BG19" s="333">
        <v>201.50620000000001</v>
      </c>
      <c r="BH19" s="333">
        <v>197.98859999999999</v>
      </c>
      <c r="BI19" s="333">
        <v>194.43389999999999</v>
      </c>
      <c r="BJ19" s="333">
        <v>190.97380000000001</v>
      </c>
      <c r="BK19" s="333">
        <v>189.26900000000001</v>
      </c>
      <c r="BL19" s="333">
        <v>193.23509999999999</v>
      </c>
      <c r="BM19" s="333">
        <v>207.51050000000001</v>
      </c>
      <c r="BN19" s="333">
        <v>220.41319999999999</v>
      </c>
      <c r="BO19" s="333">
        <v>229.70750000000001</v>
      </c>
      <c r="BP19" s="333">
        <v>234.1574</v>
      </c>
      <c r="BQ19" s="333">
        <v>236.1036</v>
      </c>
      <c r="BR19" s="333">
        <v>236.2296</v>
      </c>
      <c r="BS19" s="333">
        <v>229.95140000000001</v>
      </c>
      <c r="BT19" s="333">
        <v>224.7321</v>
      </c>
      <c r="BU19" s="333">
        <v>221.5438</v>
      </c>
      <c r="BV19" s="333">
        <v>218.28399999999999</v>
      </c>
    </row>
    <row r="20" spans="1:74" ht="11.1" customHeight="1" x14ac:dyDescent="0.2">
      <c r="A20" s="52" t="s">
        <v>679</v>
      </c>
      <c r="B20" s="151" t="s">
        <v>247</v>
      </c>
      <c r="C20" s="240">
        <v>344</v>
      </c>
      <c r="D20" s="240">
        <v>363.95</v>
      </c>
      <c r="E20" s="240">
        <v>390.72500000000002</v>
      </c>
      <c r="F20" s="240">
        <v>395.82</v>
      </c>
      <c r="G20" s="240">
        <v>379.1</v>
      </c>
      <c r="H20" s="240">
        <v>359.57499999999999</v>
      </c>
      <c r="I20" s="240">
        <v>349.82</v>
      </c>
      <c r="J20" s="240">
        <v>378.02499999999998</v>
      </c>
      <c r="K20" s="240">
        <v>390.95</v>
      </c>
      <c r="L20" s="240">
        <v>381.2</v>
      </c>
      <c r="M20" s="240">
        <v>352.07499999999999</v>
      </c>
      <c r="N20" s="240">
        <v>338.06</v>
      </c>
      <c r="O20" s="240">
        <v>339.07499999999999</v>
      </c>
      <c r="P20" s="240">
        <v>373.6</v>
      </c>
      <c r="Q20" s="240">
        <v>377.875</v>
      </c>
      <c r="R20" s="240">
        <v>363.82</v>
      </c>
      <c r="S20" s="240">
        <v>367.5</v>
      </c>
      <c r="T20" s="240">
        <v>368.85</v>
      </c>
      <c r="U20" s="240">
        <v>366.06</v>
      </c>
      <c r="V20" s="240">
        <v>364.47500000000002</v>
      </c>
      <c r="W20" s="240">
        <v>360.42</v>
      </c>
      <c r="X20" s="240">
        <v>341.95</v>
      </c>
      <c r="Y20" s="240">
        <v>332.17500000000001</v>
      </c>
      <c r="Z20" s="240">
        <v>335.68</v>
      </c>
      <c r="AA20" s="240">
        <v>339.2</v>
      </c>
      <c r="AB20" s="240">
        <v>343.42500000000001</v>
      </c>
      <c r="AC20" s="240">
        <v>360.58</v>
      </c>
      <c r="AD20" s="240">
        <v>373.52499999999998</v>
      </c>
      <c r="AE20" s="240">
        <v>375</v>
      </c>
      <c r="AF20" s="240">
        <v>376.6</v>
      </c>
      <c r="AG20" s="240">
        <v>368.82499999999999</v>
      </c>
      <c r="AH20" s="240">
        <v>356.45</v>
      </c>
      <c r="AI20" s="240">
        <v>348.42</v>
      </c>
      <c r="AJ20" s="240">
        <v>325.45</v>
      </c>
      <c r="AK20" s="240">
        <v>299.67500000000001</v>
      </c>
      <c r="AL20" s="240">
        <v>263.24</v>
      </c>
      <c r="AM20" s="240">
        <v>220.75</v>
      </c>
      <c r="AN20" s="240">
        <v>230.07499999999999</v>
      </c>
      <c r="AO20" s="240">
        <v>254.64</v>
      </c>
      <c r="AP20" s="240">
        <v>255.47499999999999</v>
      </c>
      <c r="AQ20" s="240">
        <v>280.22500000000002</v>
      </c>
      <c r="AR20" s="240">
        <v>288.48</v>
      </c>
      <c r="AS20" s="240">
        <v>287.95</v>
      </c>
      <c r="AT20" s="240">
        <v>272.60000000000002</v>
      </c>
      <c r="AU20" s="240">
        <v>246.15</v>
      </c>
      <c r="AV20" s="240">
        <v>238.67500000000001</v>
      </c>
      <c r="AW20" s="240">
        <v>226.02</v>
      </c>
      <c r="AX20" s="240">
        <v>214.42500000000001</v>
      </c>
      <c r="AY20" s="240">
        <v>205.65</v>
      </c>
      <c r="AZ20" s="333">
        <v>191.66820000000001</v>
      </c>
      <c r="BA20" s="333">
        <v>195.49080000000001</v>
      </c>
      <c r="BB20" s="333">
        <v>203.11490000000001</v>
      </c>
      <c r="BC20" s="333">
        <v>212.31399999999999</v>
      </c>
      <c r="BD20" s="333">
        <v>216.40479999999999</v>
      </c>
      <c r="BE20" s="333">
        <v>216.5136</v>
      </c>
      <c r="BF20" s="333">
        <v>216.52180000000001</v>
      </c>
      <c r="BG20" s="333">
        <v>210.3381</v>
      </c>
      <c r="BH20" s="333">
        <v>206.9316</v>
      </c>
      <c r="BI20" s="333">
        <v>203.48650000000001</v>
      </c>
      <c r="BJ20" s="333">
        <v>200.09549999999999</v>
      </c>
      <c r="BK20" s="333">
        <v>198.28389999999999</v>
      </c>
      <c r="BL20" s="333">
        <v>202.2861</v>
      </c>
      <c r="BM20" s="333">
        <v>216.3588</v>
      </c>
      <c r="BN20" s="333">
        <v>229.27610000000001</v>
      </c>
      <c r="BO20" s="333">
        <v>238.68090000000001</v>
      </c>
      <c r="BP20" s="333">
        <v>243.01009999999999</v>
      </c>
      <c r="BQ20" s="333">
        <v>245.14670000000001</v>
      </c>
      <c r="BR20" s="333">
        <v>245.2842</v>
      </c>
      <c r="BS20" s="333">
        <v>239.04060000000001</v>
      </c>
      <c r="BT20" s="333">
        <v>233.94460000000001</v>
      </c>
      <c r="BU20" s="333">
        <v>230.87270000000001</v>
      </c>
      <c r="BV20" s="333">
        <v>227.68559999999999</v>
      </c>
    </row>
    <row r="21" spans="1:74" ht="11.1" customHeight="1" x14ac:dyDescent="0.2">
      <c r="A21" s="52" t="s">
        <v>680</v>
      </c>
      <c r="B21" s="151" t="s">
        <v>1036</v>
      </c>
      <c r="C21" s="240">
        <v>383.26</v>
      </c>
      <c r="D21" s="240">
        <v>395.25</v>
      </c>
      <c r="E21" s="240">
        <v>412.65</v>
      </c>
      <c r="F21" s="240">
        <v>411.5</v>
      </c>
      <c r="G21" s="240">
        <v>397.85</v>
      </c>
      <c r="H21" s="240">
        <v>375.85</v>
      </c>
      <c r="I21" s="240">
        <v>372.1</v>
      </c>
      <c r="J21" s="240">
        <v>398.25</v>
      </c>
      <c r="K21" s="240">
        <v>412</v>
      </c>
      <c r="L21" s="240">
        <v>409.38</v>
      </c>
      <c r="M21" s="240">
        <v>400</v>
      </c>
      <c r="N21" s="240">
        <v>396.08</v>
      </c>
      <c r="O21" s="240">
        <v>390.85</v>
      </c>
      <c r="P21" s="240">
        <v>411.05</v>
      </c>
      <c r="Q21" s="240">
        <v>406.77499999999998</v>
      </c>
      <c r="R21" s="240">
        <v>393</v>
      </c>
      <c r="S21" s="240">
        <v>387.02499999999998</v>
      </c>
      <c r="T21" s="240">
        <v>384.92500000000001</v>
      </c>
      <c r="U21" s="240">
        <v>386.6</v>
      </c>
      <c r="V21" s="240">
        <v>390.45</v>
      </c>
      <c r="W21" s="240">
        <v>396.08</v>
      </c>
      <c r="X21" s="240">
        <v>388.47500000000002</v>
      </c>
      <c r="Y21" s="240">
        <v>383.875</v>
      </c>
      <c r="Z21" s="240">
        <v>388.18</v>
      </c>
      <c r="AA21" s="240">
        <v>389.32499999999999</v>
      </c>
      <c r="AB21" s="240">
        <v>398.35</v>
      </c>
      <c r="AC21" s="240">
        <v>400.06</v>
      </c>
      <c r="AD21" s="240">
        <v>396.42500000000001</v>
      </c>
      <c r="AE21" s="240">
        <v>394.27499999999998</v>
      </c>
      <c r="AF21" s="240">
        <v>390.62</v>
      </c>
      <c r="AG21" s="240">
        <v>388.35</v>
      </c>
      <c r="AH21" s="240">
        <v>383.8</v>
      </c>
      <c r="AI21" s="240">
        <v>379.24</v>
      </c>
      <c r="AJ21" s="240">
        <v>368.05</v>
      </c>
      <c r="AK21" s="240">
        <v>364.72500000000002</v>
      </c>
      <c r="AL21" s="240">
        <v>341.06</v>
      </c>
      <c r="AM21" s="240">
        <v>299.72500000000002</v>
      </c>
      <c r="AN21" s="240">
        <v>285.77499999999998</v>
      </c>
      <c r="AO21" s="240">
        <v>289.7</v>
      </c>
      <c r="AP21" s="240">
        <v>278.22500000000002</v>
      </c>
      <c r="AQ21" s="240">
        <v>288.75</v>
      </c>
      <c r="AR21" s="240">
        <v>287.3</v>
      </c>
      <c r="AS21" s="240">
        <v>278.77499999999998</v>
      </c>
      <c r="AT21" s="240">
        <v>259.5</v>
      </c>
      <c r="AU21" s="240">
        <v>250.5</v>
      </c>
      <c r="AV21" s="240">
        <v>251.92500000000001</v>
      </c>
      <c r="AW21" s="240">
        <v>246.7</v>
      </c>
      <c r="AX21" s="240">
        <v>230.9</v>
      </c>
      <c r="AY21" s="240">
        <v>214.27500000000001</v>
      </c>
      <c r="AZ21" s="333">
        <v>205.7894</v>
      </c>
      <c r="BA21" s="333">
        <v>213.09399999999999</v>
      </c>
      <c r="BB21" s="333">
        <v>215.95099999999999</v>
      </c>
      <c r="BC21" s="333">
        <v>217.18170000000001</v>
      </c>
      <c r="BD21" s="333">
        <v>218.9992</v>
      </c>
      <c r="BE21" s="333">
        <v>219.53980000000001</v>
      </c>
      <c r="BF21" s="333">
        <v>224.28460000000001</v>
      </c>
      <c r="BG21" s="333">
        <v>229.5514</v>
      </c>
      <c r="BH21" s="333">
        <v>230.87690000000001</v>
      </c>
      <c r="BI21" s="333">
        <v>235.2072</v>
      </c>
      <c r="BJ21" s="333">
        <v>240.23840000000001</v>
      </c>
      <c r="BK21" s="333">
        <v>238.53989999999999</v>
      </c>
      <c r="BL21" s="333">
        <v>240.99209999999999</v>
      </c>
      <c r="BM21" s="333">
        <v>248.60579999999999</v>
      </c>
      <c r="BN21" s="333">
        <v>249.66239999999999</v>
      </c>
      <c r="BO21" s="333">
        <v>251.99610000000001</v>
      </c>
      <c r="BP21" s="333">
        <v>255.5881</v>
      </c>
      <c r="BQ21" s="333">
        <v>258.36540000000002</v>
      </c>
      <c r="BR21" s="333">
        <v>262.483</v>
      </c>
      <c r="BS21" s="333">
        <v>266.61579999999998</v>
      </c>
      <c r="BT21" s="333">
        <v>269.7629</v>
      </c>
      <c r="BU21" s="333">
        <v>274.61829999999998</v>
      </c>
      <c r="BV21" s="333">
        <v>281.209</v>
      </c>
    </row>
    <row r="22" spans="1:74" ht="11.1" customHeight="1" x14ac:dyDescent="0.2">
      <c r="A22" s="52" t="s">
        <v>640</v>
      </c>
      <c r="B22" s="151" t="s">
        <v>707</v>
      </c>
      <c r="C22" s="240">
        <v>369.7</v>
      </c>
      <c r="D22" s="240">
        <v>380.4</v>
      </c>
      <c r="E22" s="240">
        <v>390.9</v>
      </c>
      <c r="F22" s="240">
        <v>385.8</v>
      </c>
      <c r="G22" s="240">
        <v>374.9</v>
      </c>
      <c r="H22" s="240">
        <v>351.3</v>
      </c>
      <c r="I22" s="240">
        <v>349.2</v>
      </c>
      <c r="J22" s="240">
        <v>366</v>
      </c>
      <c r="K22" s="240">
        <v>381.7</v>
      </c>
      <c r="L22" s="240">
        <v>384.7</v>
      </c>
      <c r="M22" s="240">
        <v>384.7</v>
      </c>
      <c r="N22" s="240">
        <v>384.4</v>
      </c>
      <c r="O22" s="240">
        <v>384.1</v>
      </c>
      <c r="P22" s="240">
        <v>396.5</v>
      </c>
      <c r="Q22" s="240">
        <v>387.9</v>
      </c>
      <c r="R22" s="240">
        <v>370.1</v>
      </c>
      <c r="S22" s="240">
        <v>359.9</v>
      </c>
      <c r="T22" s="240">
        <v>356.9</v>
      </c>
      <c r="U22" s="240">
        <v>360.4</v>
      </c>
      <c r="V22" s="240">
        <v>365.1</v>
      </c>
      <c r="W22" s="240">
        <v>369.4</v>
      </c>
      <c r="X22" s="240">
        <v>368.4</v>
      </c>
      <c r="Y22" s="240">
        <v>368.3</v>
      </c>
      <c r="Z22" s="240">
        <v>377.2</v>
      </c>
      <c r="AA22" s="240">
        <v>390.4</v>
      </c>
      <c r="AB22" s="240">
        <v>407.2</v>
      </c>
      <c r="AC22" s="240">
        <v>395.2</v>
      </c>
      <c r="AD22" s="240">
        <v>383</v>
      </c>
      <c r="AE22" s="240">
        <v>381.5</v>
      </c>
      <c r="AF22" s="240">
        <v>377.9</v>
      </c>
      <c r="AG22" s="240">
        <v>375.3</v>
      </c>
      <c r="AH22" s="240">
        <v>370.5</v>
      </c>
      <c r="AI22" s="240">
        <v>364.2</v>
      </c>
      <c r="AJ22" s="240">
        <v>351.5</v>
      </c>
      <c r="AK22" s="240">
        <v>338.4</v>
      </c>
      <c r="AL22" s="240">
        <v>313.8</v>
      </c>
      <c r="AM22" s="240">
        <v>281.10000000000002</v>
      </c>
      <c r="AN22" s="240">
        <v>286.39999999999998</v>
      </c>
      <c r="AO22" s="240">
        <v>301.89999999999998</v>
      </c>
      <c r="AP22" s="240">
        <v>275.5</v>
      </c>
      <c r="AQ22" s="240">
        <v>278.8</v>
      </c>
      <c r="AR22" s="240">
        <v>274.3</v>
      </c>
      <c r="AS22" s="240">
        <v>265.10000000000002</v>
      </c>
      <c r="AT22" s="240">
        <v>243.7</v>
      </c>
      <c r="AU22" s="240">
        <v>237.6</v>
      </c>
      <c r="AV22" s="240">
        <v>235</v>
      </c>
      <c r="AW22" s="240">
        <v>230.2</v>
      </c>
      <c r="AX22" s="240">
        <v>211.3203</v>
      </c>
      <c r="AY22" s="240">
        <v>205.23779999999999</v>
      </c>
      <c r="AZ22" s="333">
        <v>203.75370000000001</v>
      </c>
      <c r="BA22" s="333">
        <v>204.48099999999999</v>
      </c>
      <c r="BB22" s="333">
        <v>202.84829999999999</v>
      </c>
      <c r="BC22" s="333">
        <v>202.4289</v>
      </c>
      <c r="BD22" s="333">
        <v>199.83789999999999</v>
      </c>
      <c r="BE22" s="333">
        <v>200.5762</v>
      </c>
      <c r="BF22" s="333">
        <v>204.29640000000001</v>
      </c>
      <c r="BG22" s="333">
        <v>207.6635</v>
      </c>
      <c r="BH22" s="333">
        <v>210.696</v>
      </c>
      <c r="BI22" s="333">
        <v>217.09729999999999</v>
      </c>
      <c r="BJ22" s="333">
        <v>223.8931</v>
      </c>
      <c r="BK22" s="333">
        <v>233.661</v>
      </c>
      <c r="BL22" s="333">
        <v>232.56530000000001</v>
      </c>
      <c r="BM22" s="333">
        <v>233.62819999999999</v>
      </c>
      <c r="BN22" s="333">
        <v>232.10319999999999</v>
      </c>
      <c r="BO22" s="333">
        <v>233.9179</v>
      </c>
      <c r="BP22" s="333">
        <v>233.0455</v>
      </c>
      <c r="BQ22" s="333">
        <v>235.95410000000001</v>
      </c>
      <c r="BR22" s="333">
        <v>240.40979999999999</v>
      </c>
      <c r="BS22" s="333">
        <v>243.39109999999999</v>
      </c>
      <c r="BT22" s="333">
        <v>248.005</v>
      </c>
      <c r="BU22" s="333">
        <v>255.3056</v>
      </c>
      <c r="BV22" s="333">
        <v>263.51260000000002</v>
      </c>
    </row>
    <row r="23" spans="1:74" ht="11.1" customHeight="1" x14ac:dyDescent="0.2">
      <c r="A23" s="49"/>
      <c r="B23" s="54" t="s">
        <v>144</v>
      </c>
      <c r="C23" s="222"/>
      <c r="D23" s="222"/>
      <c r="E23" s="222"/>
      <c r="F23" s="222"/>
      <c r="G23" s="222"/>
      <c r="H23" s="222"/>
      <c r="I23" s="222"/>
      <c r="J23" s="222"/>
      <c r="K23" s="222"/>
      <c r="L23" s="222"/>
      <c r="M23" s="222"/>
      <c r="N23" s="222"/>
      <c r="O23" s="222"/>
      <c r="P23" s="222"/>
      <c r="Q23" s="222"/>
      <c r="R23" s="222"/>
      <c r="S23" s="222"/>
      <c r="T23" s="222"/>
      <c r="U23" s="222"/>
      <c r="V23" s="222"/>
      <c r="W23" s="222"/>
      <c r="X23" s="222"/>
      <c r="Y23" s="222"/>
      <c r="Z23" s="222"/>
      <c r="AA23" s="222"/>
      <c r="AB23" s="222"/>
      <c r="AC23" s="222"/>
      <c r="AD23" s="222"/>
      <c r="AE23" s="222"/>
      <c r="AF23" s="222"/>
      <c r="AG23" s="222"/>
      <c r="AH23" s="222"/>
      <c r="AI23" s="222"/>
      <c r="AJ23" s="222"/>
      <c r="AK23" s="222"/>
      <c r="AL23" s="222"/>
      <c r="AM23" s="222"/>
      <c r="AN23" s="222"/>
      <c r="AO23" s="222"/>
      <c r="AP23" s="222"/>
      <c r="AQ23" s="222"/>
      <c r="AR23" s="222"/>
      <c r="AS23" s="222"/>
      <c r="AT23" s="222"/>
      <c r="AU23" s="222"/>
      <c r="AV23" s="222"/>
      <c r="AW23" s="222"/>
      <c r="AX23" s="222"/>
      <c r="AY23" s="750"/>
      <c r="AZ23" s="413"/>
      <c r="BA23" s="413"/>
      <c r="BB23" s="413"/>
      <c r="BC23" s="413"/>
      <c r="BD23" s="413"/>
      <c r="BE23" s="413"/>
      <c r="BF23" s="413"/>
      <c r="BG23" s="749"/>
      <c r="BH23" s="413"/>
      <c r="BI23" s="413"/>
      <c r="BJ23" s="413"/>
      <c r="BK23" s="413"/>
      <c r="BL23" s="413"/>
      <c r="BM23" s="413"/>
      <c r="BN23" s="413"/>
      <c r="BO23" s="413"/>
      <c r="BP23" s="413"/>
      <c r="BQ23" s="413"/>
      <c r="BR23" s="413"/>
      <c r="BS23" s="413"/>
      <c r="BT23" s="413"/>
      <c r="BU23" s="413"/>
      <c r="BV23" s="413"/>
    </row>
    <row r="24" spans="1:74" ht="11.1" customHeight="1" x14ac:dyDescent="0.2">
      <c r="A24" s="52" t="s">
        <v>959</v>
      </c>
      <c r="B24" s="151" t="s">
        <v>143</v>
      </c>
      <c r="C24" s="216">
        <v>2.7511299999999999</v>
      </c>
      <c r="D24" s="216">
        <v>2.5801500000000002</v>
      </c>
      <c r="E24" s="216">
        <v>2.2371599999999998</v>
      </c>
      <c r="F24" s="216">
        <v>2.0033500000000002</v>
      </c>
      <c r="G24" s="216">
        <v>2.5049600000000001</v>
      </c>
      <c r="H24" s="216">
        <v>2.5286499999999998</v>
      </c>
      <c r="I24" s="216">
        <v>3.0415899999999998</v>
      </c>
      <c r="J24" s="216">
        <v>2.9231400000000001</v>
      </c>
      <c r="K24" s="216">
        <v>2.93344</v>
      </c>
      <c r="L24" s="216">
        <v>3.4165100000000002</v>
      </c>
      <c r="M24" s="216">
        <v>3.6461999999999999</v>
      </c>
      <c r="N24" s="216">
        <v>3.4422600000000001</v>
      </c>
      <c r="O24" s="216">
        <v>3.4288699999999999</v>
      </c>
      <c r="P24" s="216">
        <v>3.4298999999999999</v>
      </c>
      <c r="Q24" s="216">
        <v>3.9243000000000001</v>
      </c>
      <c r="R24" s="216">
        <v>4.2909800000000002</v>
      </c>
      <c r="S24" s="216">
        <v>4.1622300000000001</v>
      </c>
      <c r="T24" s="216">
        <v>3.9407800000000002</v>
      </c>
      <c r="U24" s="216">
        <v>3.73169</v>
      </c>
      <c r="V24" s="216">
        <v>3.5277500000000002</v>
      </c>
      <c r="W24" s="216">
        <v>3.7275700000000001</v>
      </c>
      <c r="X24" s="216">
        <v>3.7873100000000002</v>
      </c>
      <c r="Y24" s="216">
        <v>3.7471399999999999</v>
      </c>
      <c r="Z24" s="216">
        <v>4.3672000000000004</v>
      </c>
      <c r="AA24" s="216">
        <v>4.8543900000000004</v>
      </c>
      <c r="AB24" s="216">
        <v>6.1789699999999996</v>
      </c>
      <c r="AC24" s="216">
        <v>5.05009</v>
      </c>
      <c r="AD24" s="216">
        <v>4.7977400000000001</v>
      </c>
      <c r="AE24" s="216">
        <v>4.7184299999999997</v>
      </c>
      <c r="AF24" s="216">
        <v>4.7256400000000003</v>
      </c>
      <c r="AG24" s="216">
        <v>4.1704699999999999</v>
      </c>
      <c r="AH24" s="216">
        <v>4.0293599999999996</v>
      </c>
      <c r="AI24" s="216">
        <v>4.0417199999999998</v>
      </c>
      <c r="AJ24" s="216">
        <v>3.8944299999999998</v>
      </c>
      <c r="AK24" s="216">
        <v>4.24566</v>
      </c>
      <c r="AL24" s="216">
        <v>3.5864600000000002</v>
      </c>
      <c r="AM24" s="216">
        <v>3.0838199999999998</v>
      </c>
      <c r="AN24" s="216">
        <v>2.95919</v>
      </c>
      <c r="AO24" s="216">
        <v>2.9159299999999999</v>
      </c>
      <c r="AP24" s="216">
        <v>2.6882999999999999</v>
      </c>
      <c r="AQ24" s="216">
        <v>2.9344700000000001</v>
      </c>
      <c r="AR24" s="216">
        <v>2.8675199999999998</v>
      </c>
      <c r="AS24" s="216">
        <v>2.9241700000000002</v>
      </c>
      <c r="AT24" s="216">
        <v>2.8572199999999999</v>
      </c>
      <c r="AU24" s="216">
        <v>2.7397999999999998</v>
      </c>
      <c r="AV24" s="216">
        <v>2.4112300000000002</v>
      </c>
      <c r="AW24" s="216">
        <v>2.1557900000000001</v>
      </c>
      <c r="AX24" s="216">
        <v>1.9868699999999999</v>
      </c>
      <c r="AY24" s="216">
        <v>2.3514900000000001</v>
      </c>
      <c r="AZ24" s="327">
        <v>2.4338690000000001</v>
      </c>
      <c r="BA24" s="327">
        <v>2.4999180000000001</v>
      </c>
      <c r="BB24" s="327">
        <v>2.4502510000000002</v>
      </c>
      <c r="BC24" s="327">
        <v>2.5415429999999999</v>
      </c>
      <c r="BD24" s="327">
        <v>2.5767950000000002</v>
      </c>
      <c r="BE24" s="327">
        <v>2.7862</v>
      </c>
      <c r="BF24" s="327">
        <v>2.8488790000000002</v>
      </c>
      <c r="BG24" s="327">
        <v>2.9126639999999999</v>
      </c>
      <c r="BH24" s="327">
        <v>2.9921489999999999</v>
      </c>
      <c r="BI24" s="327">
        <v>3.0439780000000001</v>
      </c>
      <c r="BJ24" s="327">
        <v>3.1747079999999999</v>
      </c>
      <c r="BK24" s="327">
        <v>3.4287869999999998</v>
      </c>
      <c r="BL24" s="327">
        <v>3.4115000000000002</v>
      </c>
      <c r="BM24" s="327">
        <v>3.2682470000000001</v>
      </c>
      <c r="BN24" s="327">
        <v>3.0808520000000001</v>
      </c>
      <c r="BO24" s="327">
        <v>3.0836399999999999</v>
      </c>
      <c r="BP24" s="327">
        <v>3.116133</v>
      </c>
      <c r="BQ24" s="327">
        <v>3.262</v>
      </c>
      <c r="BR24" s="327">
        <v>3.283388</v>
      </c>
      <c r="BS24" s="327">
        <v>3.334991</v>
      </c>
      <c r="BT24" s="327">
        <v>3.4179430000000002</v>
      </c>
      <c r="BU24" s="327">
        <v>3.4808650000000001</v>
      </c>
      <c r="BV24" s="327">
        <v>3.6194980000000001</v>
      </c>
    </row>
    <row r="25" spans="1:74" ht="11.1" customHeight="1" x14ac:dyDescent="0.2">
      <c r="A25" s="52" t="s">
        <v>145</v>
      </c>
      <c r="B25" s="151" t="s">
        <v>137</v>
      </c>
      <c r="C25" s="216">
        <v>2.6709999999999998</v>
      </c>
      <c r="D25" s="216">
        <v>2.5049999999999999</v>
      </c>
      <c r="E25" s="216">
        <v>2.1720000000000002</v>
      </c>
      <c r="F25" s="216">
        <v>1.9450000000000001</v>
      </c>
      <c r="G25" s="216">
        <v>2.4319999999999999</v>
      </c>
      <c r="H25" s="216">
        <v>2.4550000000000001</v>
      </c>
      <c r="I25" s="216">
        <v>2.9529999999999998</v>
      </c>
      <c r="J25" s="216">
        <v>2.8380000000000001</v>
      </c>
      <c r="K25" s="216">
        <v>2.8479999999999999</v>
      </c>
      <c r="L25" s="216">
        <v>3.3170000000000002</v>
      </c>
      <c r="M25" s="216">
        <v>3.54</v>
      </c>
      <c r="N25" s="216">
        <v>3.3420000000000001</v>
      </c>
      <c r="O25" s="216">
        <v>3.3290000000000002</v>
      </c>
      <c r="P25" s="216">
        <v>3.33</v>
      </c>
      <c r="Q25" s="216">
        <v>3.81</v>
      </c>
      <c r="R25" s="216">
        <v>4.1660000000000004</v>
      </c>
      <c r="S25" s="216">
        <v>4.0410000000000004</v>
      </c>
      <c r="T25" s="216">
        <v>3.8260000000000001</v>
      </c>
      <c r="U25" s="216">
        <v>3.6230000000000002</v>
      </c>
      <c r="V25" s="216">
        <v>3.4249999999999998</v>
      </c>
      <c r="W25" s="216">
        <v>3.6190000000000002</v>
      </c>
      <c r="X25" s="216">
        <v>3.677</v>
      </c>
      <c r="Y25" s="216">
        <v>3.6379999999999999</v>
      </c>
      <c r="Z25" s="216">
        <v>4.24</v>
      </c>
      <c r="AA25" s="216">
        <v>4.7130000000000001</v>
      </c>
      <c r="AB25" s="216">
        <v>5.9989999999999997</v>
      </c>
      <c r="AC25" s="216">
        <v>4.9029999999999996</v>
      </c>
      <c r="AD25" s="216">
        <v>4.6580000000000004</v>
      </c>
      <c r="AE25" s="216">
        <v>4.5810000000000004</v>
      </c>
      <c r="AF25" s="216">
        <v>4.5880000000000001</v>
      </c>
      <c r="AG25" s="216">
        <v>4.0490000000000004</v>
      </c>
      <c r="AH25" s="216">
        <v>3.9119999999999999</v>
      </c>
      <c r="AI25" s="216">
        <v>3.9239999999999999</v>
      </c>
      <c r="AJ25" s="216">
        <v>3.7810000000000001</v>
      </c>
      <c r="AK25" s="216">
        <v>4.1219999999999999</v>
      </c>
      <c r="AL25" s="216">
        <v>3.4820000000000002</v>
      </c>
      <c r="AM25" s="216">
        <v>2.9940000000000002</v>
      </c>
      <c r="AN25" s="216">
        <v>2.8730000000000002</v>
      </c>
      <c r="AO25" s="216">
        <v>2.831</v>
      </c>
      <c r="AP25" s="216">
        <v>2.61</v>
      </c>
      <c r="AQ25" s="216">
        <v>2.8490000000000002</v>
      </c>
      <c r="AR25" s="216">
        <v>2.7839999999999998</v>
      </c>
      <c r="AS25" s="216">
        <v>2.839</v>
      </c>
      <c r="AT25" s="216">
        <v>2.774</v>
      </c>
      <c r="AU25" s="216">
        <v>2.66</v>
      </c>
      <c r="AV25" s="216">
        <v>2.3410000000000002</v>
      </c>
      <c r="AW25" s="216">
        <v>2.093</v>
      </c>
      <c r="AX25" s="216">
        <v>1.929</v>
      </c>
      <c r="AY25" s="216">
        <v>2.2829999999999999</v>
      </c>
      <c r="AZ25" s="327">
        <v>2.3629790000000002</v>
      </c>
      <c r="BA25" s="327">
        <v>2.4271039999999999</v>
      </c>
      <c r="BB25" s="327">
        <v>2.3788849999999999</v>
      </c>
      <c r="BC25" s="327">
        <v>2.467517</v>
      </c>
      <c r="BD25" s="327">
        <v>2.5017429999999998</v>
      </c>
      <c r="BE25" s="327">
        <v>2.7050489999999998</v>
      </c>
      <c r="BF25" s="327">
        <v>2.7659020000000001</v>
      </c>
      <c r="BG25" s="327">
        <v>2.8278289999999999</v>
      </c>
      <c r="BH25" s="327">
        <v>2.9049990000000001</v>
      </c>
      <c r="BI25" s="327">
        <v>2.9553180000000001</v>
      </c>
      <c r="BJ25" s="327">
        <v>3.0822409999999998</v>
      </c>
      <c r="BK25" s="327">
        <v>3.3289200000000001</v>
      </c>
      <c r="BL25" s="327">
        <v>3.3121360000000002</v>
      </c>
      <c r="BM25" s="327">
        <v>3.1730559999999999</v>
      </c>
      <c r="BN25" s="327">
        <v>2.9911189999999999</v>
      </c>
      <c r="BO25" s="327">
        <v>2.9938250000000002</v>
      </c>
      <c r="BP25" s="327">
        <v>3.025372</v>
      </c>
      <c r="BQ25" s="327">
        <v>3.1669900000000002</v>
      </c>
      <c r="BR25" s="327">
        <v>3.1877550000000001</v>
      </c>
      <c r="BS25" s="327">
        <v>3.2378550000000001</v>
      </c>
      <c r="BT25" s="327">
        <v>3.3183910000000001</v>
      </c>
      <c r="BU25" s="327">
        <v>3.37948</v>
      </c>
      <c r="BV25" s="327">
        <v>3.5140750000000001</v>
      </c>
    </row>
    <row r="26" spans="1:74" ht="11.1" customHeight="1" x14ac:dyDescent="0.2">
      <c r="A26" s="52"/>
      <c r="B26" s="53" t="s">
        <v>1303</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330"/>
      <c r="BA26" s="330"/>
      <c r="BB26" s="330"/>
      <c r="BC26" s="330"/>
      <c r="BD26" s="330"/>
      <c r="BE26" s="330"/>
      <c r="BF26" s="330"/>
      <c r="BG26" s="330"/>
      <c r="BH26" s="330"/>
      <c r="BI26" s="330"/>
      <c r="BJ26" s="330"/>
      <c r="BK26" s="330"/>
      <c r="BL26" s="330"/>
      <c r="BM26" s="330"/>
      <c r="BN26" s="330"/>
      <c r="BO26" s="330"/>
      <c r="BP26" s="330"/>
      <c r="BQ26" s="330"/>
      <c r="BR26" s="330"/>
      <c r="BS26" s="330"/>
      <c r="BT26" s="330"/>
      <c r="BU26" s="330"/>
      <c r="BV26" s="330"/>
    </row>
    <row r="27" spans="1:74" ht="11.1" customHeight="1" x14ac:dyDescent="0.2">
      <c r="A27" s="52" t="s">
        <v>898</v>
      </c>
      <c r="B27" s="151" t="s">
        <v>542</v>
      </c>
      <c r="C27" s="216">
        <v>4.58</v>
      </c>
      <c r="D27" s="216">
        <v>4.1900000000000004</v>
      </c>
      <c r="E27" s="216">
        <v>3.71</v>
      </c>
      <c r="F27" s="216">
        <v>3.21</v>
      </c>
      <c r="G27" s="216">
        <v>3.02</v>
      </c>
      <c r="H27" s="216">
        <v>3.34</v>
      </c>
      <c r="I27" s="216">
        <v>3.6</v>
      </c>
      <c r="J27" s="216">
        <v>3.83</v>
      </c>
      <c r="K27" s="216">
        <v>3.56</v>
      </c>
      <c r="L27" s="216">
        <v>3.94</v>
      </c>
      <c r="M27" s="216">
        <v>4.46</v>
      </c>
      <c r="N27" s="216">
        <v>4.7300000000000004</v>
      </c>
      <c r="O27" s="216">
        <v>4.58</v>
      </c>
      <c r="P27" s="216">
        <v>4.54</v>
      </c>
      <c r="Q27" s="216">
        <v>4.59</v>
      </c>
      <c r="R27" s="216">
        <v>4.95</v>
      </c>
      <c r="S27" s="216">
        <v>5</v>
      </c>
      <c r="T27" s="216">
        <v>4.9000000000000004</v>
      </c>
      <c r="U27" s="216">
        <v>4.47</v>
      </c>
      <c r="V27" s="216">
        <v>4.3099999999999996</v>
      </c>
      <c r="W27" s="216">
        <v>4.3600000000000003</v>
      </c>
      <c r="X27" s="216">
        <v>4.3600000000000003</v>
      </c>
      <c r="Y27" s="216">
        <v>4.62</v>
      </c>
      <c r="Z27" s="216">
        <v>4.97</v>
      </c>
      <c r="AA27" s="216">
        <v>5.62</v>
      </c>
      <c r="AB27" s="216">
        <v>6.58</v>
      </c>
      <c r="AC27" s="216">
        <v>6.39</v>
      </c>
      <c r="AD27" s="216">
        <v>5.78</v>
      </c>
      <c r="AE27" s="216">
        <v>5.69</v>
      </c>
      <c r="AF27" s="216">
        <v>5.42</v>
      </c>
      <c r="AG27" s="216">
        <v>5.36</v>
      </c>
      <c r="AH27" s="216">
        <v>4.9000000000000004</v>
      </c>
      <c r="AI27" s="216">
        <v>4.96</v>
      </c>
      <c r="AJ27" s="216">
        <v>4.97</v>
      </c>
      <c r="AK27" s="216">
        <v>4.97</v>
      </c>
      <c r="AL27" s="216">
        <v>5.54</v>
      </c>
      <c r="AM27" s="216">
        <v>4.76</v>
      </c>
      <c r="AN27" s="216">
        <v>4.5999999999999996</v>
      </c>
      <c r="AO27" s="216">
        <v>4.3499999999999996</v>
      </c>
      <c r="AP27" s="216">
        <v>3.86</v>
      </c>
      <c r="AQ27" s="216">
        <v>3.5</v>
      </c>
      <c r="AR27" s="216">
        <v>3.69</v>
      </c>
      <c r="AS27" s="216">
        <v>3.67</v>
      </c>
      <c r="AT27" s="216">
        <v>3.73</v>
      </c>
      <c r="AU27" s="216">
        <v>3.58</v>
      </c>
      <c r="AV27" s="216">
        <v>3.46</v>
      </c>
      <c r="AW27" s="216">
        <v>3.18</v>
      </c>
      <c r="AX27" s="216">
        <v>3.4903339999999998</v>
      </c>
      <c r="AY27" s="216">
        <v>3.4850539999999999</v>
      </c>
      <c r="AZ27" s="327">
        <v>3.6612420000000001</v>
      </c>
      <c r="BA27" s="327">
        <v>3.598376</v>
      </c>
      <c r="BB27" s="327">
        <v>3.3397709999999998</v>
      </c>
      <c r="BC27" s="327">
        <v>3.3298049999999999</v>
      </c>
      <c r="BD27" s="327">
        <v>3.3211330000000001</v>
      </c>
      <c r="BE27" s="327">
        <v>3.5961270000000001</v>
      </c>
      <c r="BF27" s="327">
        <v>3.7429540000000001</v>
      </c>
      <c r="BG27" s="327">
        <v>3.7606389999999998</v>
      </c>
      <c r="BH27" s="327">
        <v>3.9149349999999998</v>
      </c>
      <c r="BI27" s="327">
        <v>4.1366909999999999</v>
      </c>
      <c r="BJ27" s="327">
        <v>4.3971600000000004</v>
      </c>
      <c r="BK27" s="327">
        <v>4.5566310000000003</v>
      </c>
      <c r="BL27" s="327">
        <v>4.6839519999999997</v>
      </c>
      <c r="BM27" s="327">
        <v>4.4485279999999996</v>
      </c>
      <c r="BN27" s="327">
        <v>4.0825089999999999</v>
      </c>
      <c r="BO27" s="327">
        <v>3.9486129999999999</v>
      </c>
      <c r="BP27" s="327">
        <v>3.8931110000000002</v>
      </c>
      <c r="BQ27" s="327">
        <v>4.1329320000000003</v>
      </c>
      <c r="BR27" s="327">
        <v>4.2235399999999998</v>
      </c>
      <c r="BS27" s="327">
        <v>4.2146319999999999</v>
      </c>
      <c r="BT27" s="327">
        <v>4.3653000000000004</v>
      </c>
      <c r="BU27" s="327">
        <v>4.5961220000000003</v>
      </c>
      <c r="BV27" s="327">
        <v>4.8656800000000002</v>
      </c>
    </row>
    <row r="28" spans="1:74" ht="11.1" customHeight="1" x14ac:dyDescent="0.2">
      <c r="A28" s="52" t="s">
        <v>888</v>
      </c>
      <c r="B28" s="151" t="s">
        <v>543</v>
      </c>
      <c r="C28" s="216">
        <v>8.0399999999999991</v>
      </c>
      <c r="D28" s="216">
        <v>7.76</v>
      </c>
      <c r="E28" s="216">
        <v>8.16</v>
      </c>
      <c r="F28" s="216">
        <v>8.0399999999999991</v>
      </c>
      <c r="G28" s="216">
        <v>8.14</v>
      </c>
      <c r="H28" s="216">
        <v>8.44</v>
      </c>
      <c r="I28" s="216">
        <v>8.52</v>
      </c>
      <c r="J28" s="216">
        <v>8.7100000000000009</v>
      </c>
      <c r="K28" s="216">
        <v>8.35</v>
      </c>
      <c r="L28" s="216">
        <v>8.07</v>
      </c>
      <c r="M28" s="216">
        <v>7.99</v>
      </c>
      <c r="N28" s="216">
        <v>8.18</v>
      </c>
      <c r="O28" s="216">
        <v>7.75</v>
      </c>
      <c r="P28" s="216">
        <v>7.78</v>
      </c>
      <c r="Q28" s="216">
        <v>7.77</v>
      </c>
      <c r="R28" s="216">
        <v>8.15</v>
      </c>
      <c r="S28" s="216">
        <v>8.7100000000000009</v>
      </c>
      <c r="T28" s="216">
        <v>9.07</v>
      </c>
      <c r="U28" s="216">
        <v>9.0399999999999991</v>
      </c>
      <c r="V28" s="216">
        <v>9.0399999999999991</v>
      </c>
      <c r="W28" s="216">
        <v>8.8000000000000007</v>
      </c>
      <c r="X28" s="216">
        <v>8.2799999999999994</v>
      </c>
      <c r="Y28" s="216">
        <v>7.94</v>
      </c>
      <c r="Z28" s="216">
        <v>7.81</v>
      </c>
      <c r="AA28" s="216">
        <v>8.11</v>
      </c>
      <c r="AB28" s="216">
        <v>8.69</v>
      </c>
      <c r="AC28" s="216">
        <v>9.34</v>
      </c>
      <c r="AD28" s="216">
        <v>9.49</v>
      </c>
      <c r="AE28" s="216">
        <v>9.6999999999999993</v>
      </c>
      <c r="AF28" s="216">
        <v>9.94</v>
      </c>
      <c r="AG28" s="216">
        <v>10.050000000000001</v>
      </c>
      <c r="AH28" s="216">
        <v>9.66</v>
      </c>
      <c r="AI28" s="216">
        <v>9.3800000000000008</v>
      </c>
      <c r="AJ28" s="216">
        <v>8.9600000000000009</v>
      </c>
      <c r="AK28" s="216">
        <v>8.2899999999999991</v>
      </c>
      <c r="AL28" s="216">
        <v>8.52</v>
      </c>
      <c r="AM28" s="216">
        <v>8.15</v>
      </c>
      <c r="AN28" s="216">
        <v>7.83</v>
      </c>
      <c r="AO28" s="216">
        <v>7.79</v>
      </c>
      <c r="AP28" s="216">
        <v>7.99</v>
      </c>
      <c r="AQ28" s="216">
        <v>8.0399999999999991</v>
      </c>
      <c r="AR28" s="216">
        <v>8.5</v>
      </c>
      <c r="AS28" s="216">
        <v>8.4499999999999993</v>
      </c>
      <c r="AT28" s="216">
        <v>8.43</v>
      </c>
      <c r="AU28" s="216">
        <v>8.3699999999999992</v>
      </c>
      <c r="AV28" s="216">
        <v>7.74</v>
      </c>
      <c r="AW28" s="216">
        <v>7.38</v>
      </c>
      <c r="AX28" s="216">
        <v>7.2158160000000002</v>
      </c>
      <c r="AY28" s="216">
        <v>7.1532679999999997</v>
      </c>
      <c r="AZ28" s="327">
        <v>7.1794380000000002</v>
      </c>
      <c r="BA28" s="327">
        <v>7.334473</v>
      </c>
      <c r="BB28" s="327">
        <v>7.4055629999999999</v>
      </c>
      <c r="BC28" s="327">
        <v>7.6560639999999998</v>
      </c>
      <c r="BD28" s="327">
        <v>7.9627730000000003</v>
      </c>
      <c r="BE28" s="327">
        <v>8.2479569999999995</v>
      </c>
      <c r="BF28" s="327">
        <v>8.4359760000000001</v>
      </c>
      <c r="BG28" s="327">
        <v>8.399832</v>
      </c>
      <c r="BH28" s="327">
        <v>8.1095070000000007</v>
      </c>
      <c r="BI28" s="327">
        <v>7.8069800000000003</v>
      </c>
      <c r="BJ28" s="327">
        <v>7.5903770000000002</v>
      </c>
      <c r="BK28" s="327">
        <v>7.7847920000000004</v>
      </c>
      <c r="BL28" s="327">
        <v>7.9114449999999996</v>
      </c>
      <c r="BM28" s="327">
        <v>8.1884350000000001</v>
      </c>
      <c r="BN28" s="327">
        <v>8.2205159999999999</v>
      </c>
      <c r="BO28" s="327">
        <v>8.3186370000000007</v>
      </c>
      <c r="BP28" s="327">
        <v>8.585305</v>
      </c>
      <c r="BQ28" s="327">
        <v>8.8494620000000008</v>
      </c>
      <c r="BR28" s="327">
        <v>9.008597</v>
      </c>
      <c r="BS28" s="327">
        <v>8.8963870000000007</v>
      </c>
      <c r="BT28" s="327">
        <v>8.6280439999999992</v>
      </c>
      <c r="BU28" s="327">
        <v>8.3074840000000005</v>
      </c>
      <c r="BV28" s="327">
        <v>8.0735709999999994</v>
      </c>
    </row>
    <row r="29" spans="1:74" ht="11.1" customHeight="1" x14ac:dyDescent="0.2">
      <c r="A29" s="52" t="s">
        <v>686</v>
      </c>
      <c r="B29" s="151" t="s">
        <v>544</v>
      </c>
      <c r="C29" s="216">
        <v>9.6199999999999992</v>
      </c>
      <c r="D29" s="216">
        <v>9.4700000000000006</v>
      </c>
      <c r="E29" s="216">
        <v>10.41</v>
      </c>
      <c r="F29" s="216">
        <v>10.94</v>
      </c>
      <c r="G29" s="216">
        <v>12.61</v>
      </c>
      <c r="H29" s="216">
        <v>14.18</v>
      </c>
      <c r="I29" s="216">
        <v>15.13</v>
      </c>
      <c r="J29" s="216">
        <v>15.82</v>
      </c>
      <c r="K29" s="216">
        <v>14.72</v>
      </c>
      <c r="L29" s="216">
        <v>11.68</v>
      </c>
      <c r="M29" s="216">
        <v>9.99</v>
      </c>
      <c r="N29" s="216">
        <v>9.8000000000000007</v>
      </c>
      <c r="O29" s="216">
        <v>9.15</v>
      </c>
      <c r="P29" s="216">
        <v>9.23</v>
      </c>
      <c r="Q29" s="216">
        <v>9.35</v>
      </c>
      <c r="R29" s="216">
        <v>10.43</v>
      </c>
      <c r="S29" s="216">
        <v>12.61</v>
      </c>
      <c r="T29" s="216">
        <v>15.02</v>
      </c>
      <c r="U29" s="216">
        <v>16.3</v>
      </c>
      <c r="V29" s="216">
        <v>16.43</v>
      </c>
      <c r="W29" s="216">
        <v>15.69</v>
      </c>
      <c r="X29" s="216">
        <v>12.38</v>
      </c>
      <c r="Y29" s="216">
        <v>10.039999999999999</v>
      </c>
      <c r="Z29" s="216">
        <v>9.14</v>
      </c>
      <c r="AA29" s="216">
        <v>9.26</v>
      </c>
      <c r="AB29" s="216">
        <v>9.77</v>
      </c>
      <c r="AC29" s="216">
        <v>10.7</v>
      </c>
      <c r="AD29" s="216">
        <v>11.76</v>
      </c>
      <c r="AE29" s="216">
        <v>13.6</v>
      </c>
      <c r="AF29" s="216">
        <v>16.13</v>
      </c>
      <c r="AG29" s="216">
        <v>17.23</v>
      </c>
      <c r="AH29" s="216">
        <v>17.41</v>
      </c>
      <c r="AI29" s="216">
        <v>16.27</v>
      </c>
      <c r="AJ29" s="216">
        <v>13.11</v>
      </c>
      <c r="AK29" s="216">
        <v>10.19</v>
      </c>
      <c r="AL29" s="216">
        <v>10.01</v>
      </c>
      <c r="AM29" s="216">
        <v>9.5</v>
      </c>
      <c r="AN29" s="216">
        <v>9.1</v>
      </c>
      <c r="AO29" s="216">
        <v>9.2799999999999994</v>
      </c>
      <c r="AP29" s="216">
        <v>10.42</v>
      </c>
      <c r="AQ29" s="216">
        <v>12.61</v>
      </c>
      <c r="AR29" s="216">
        <v>15.07</v>
      </c>
      <c r="AS29" s="216">
        <v>16.21</v>
      </c>
      <c r="AT29" s="216">
        <v>16.78</v>
      </c>
      <c r="AU29" s="216">
        <v>16.37</v>
      </c>
      <c r="AV29" s="216">
        <v>12.59</v>
      </c>
      <c r="AW29" s="216">
        <v>10.06</v>
      </c>
      <c r="AX29" s="216">
        <v>9.2893690000000007</v>
      </c>
      <c r="AY29" s="216">
        <v>8.4073580000000003</v>
      </c>
      <c r="AZ29" s="327">
        <v>8.3630870000000002</v>
      </c>
      <c r="BA29" s="327">
        <v>9.1359119999999994</v>
      </c>
      <c r="BB29" s="327">
        <v>10.09225</v>
      </c>
      <c r="BC29" s="327">
        <v>11.84783</v>
      </c>
      <c r="BD29" s="327">
        <v>13.982609999999999</v>
      </c>
      <c r="BE29" s="327">
        <v>15.493930000000001</v>
      </c>
      <c r="BF29" s="327">
        <v>16.247150000000001</v>
      </c>
      <c r="BG29" s="327">
        <v>15.279400000000001</v>
      </c>
      <c r="BH29" s="327">
        <v>12.40489</v>
      </c>
      <c r="BI29" s="327">
        <v>10.01182</v>
      </c>
      <c r="BJ29" s="327">
        <v>8.9177309999999999</v>
      </c>
      <c r="BK29" s="327">
        <v>8.7309909999999995</v>
      </c>
      <c r="BL29" s="327">
        <v>8.8086830000000003</v>
      </c>
      <c r="BM29" s="327">
        <v>9.6315840000000001</v>
      </c>
      <c r="BN29" s="327">
        <v>10.57835</v>
      </c>
      <c r="BO29" s="327">
        <v>12.30054</v>
      </c>
      <c r="BP29" s="327">
        <v>14.44955</v>
      </c>
      <c r="BQ29" s="327">
        <v>15.964740000000001</v>
      </c>
      <c r="BR29" s="327">
        <v>16.691579999999998</v>
      </c>
      <c r="BS29" s="327">
        <v>15.677899999999999</v>
      </c>
      <c r="BT29" s="327">
        <v>12.705819999999999</v>
      </c>
      <c r="BU29" s="327">
        <v>10.281599999999999</v>
      </c>
      <c r="BV29" s="327">
        <v>9.1958509999999993</v>
      </c>
    </row>
    <row r="30" spans="1:74" ht="11.1" customHeight="1" x14ac:dyDescent="0.2">
      <c r="A30" s="49"/>
      <c r="B30" s="54" t="s">
        <v>1263</v>
      </c>
      <c r="C30" s="222"/>
      <c r="D30" s="222"/>
      <c r="E30" s="222"/>
      <c r="F30" s="222"/>
      <c r="G30" s="222"/>
      <c r="H30" s="222"/>
      <c r="I30" s="222"/>
      <c r="J30" s="222"/>
      <c r="K30" s="222"/>
      <c r="L30" s="222"/>
      <c r="M30" s="222"/>
      <c r="N30" s="222"/>
      <c r="O30" s="222"/>
      <c r="P30" s="222"/>
      <c r="Q30" s="222"/>
      <c r="R30" s="222"/>
      <c r="S30" s="222"/>
      <c r="T30" s="222"/>
      <c r="U30" s="222"/>
      <c r="V30" s="222"/>
      <c r="W30" s="222"/>
      <c r="X30" s="222"/>
      <c r="Y30" s="222"/>
      <c r="Z30" s="222"/>
      <c r="AA30" s="222"/>
      <c r="AB30" s="222"/>
      <c r="AC30" s="222"/>
      <c r="AD30" s="222"/>
      <c r="AE30" s="222"/>
      <c r="AF30" s="222"/>
      <c r="AG30" s="222"/>
      <c r="AH30" s="222"/>
      <c r="AI30" s="222"/>
      <c r="AJ30" s="222"/>
      <c r="AK30" s="222"/>
      <c r="AL30" s="222"/>
      <c r="AM30" s="222"/>
      <c r="AN30" s="222"/>
      <c r="AO30" s="222"/>
      <c r="AP30" s="222"/>
      <c r="AQ30" s="222"/>
      <c r="AR30" s="222"/>
      <c r="AS30" s="222"/>
      <c r="AT30" s="222"/>
      <c r="AU30" s="222"/>
      <c r="AV30" s="222"/>
      <c r="AW30" s="222"/>
      <c r="AX30" s="222"/>
      <c r="AY30" s="750"/>
      <c r="AZ30" s="413"/>
      <c r="BA30" s="413"/>
      <c r="BB30" s="413"/>
      <c r="BC30" s="413"/>
      <c r="BD30" s="413"/>
      <c r="BE30" s="413"/>
      <c r="BF30" s="413"/>
      <c r="BG30" s="413"/>
      <c r="BH30" s="413"/>
      <c r="BI30" s="413"/>
      <c r="BJ30" s="413"/>
      <c r="BK30" s="413"/>
      <c r="BL30" s="413"/>
      <c r="BM30" s="413"/>
      <c r="BN30" s="413"/>
      <c r="BO30" s="413"/>
      <c r="BP30" s="413"/>
      <c r="BQ30" s="413"/>
      <c r="BR30" s="413"/>
      <c r="BS30" s="413"/>
      <c r="BT30" s="413"/>
      <c r="BU30" s="413"/>
      <c r="BV30" s="413"/>
    </row>
    <row r="31" spans="1:74" ht="11.1" customHeight="1" x14ac:dyDescent="0.2">
      <c r="A31" s="49"/>
      <c r="B31" s="55" t="s">
        <v>119</v>
      </c>
      <c r="C31" s="222"/>
      <c r="D31" s="222"/>
      <c r="E31" s="222"/>
      <c r="F31" s="222"/>
      <c r="G31" s="222"/>
      <c r="H31" s="222"/>
      <c r="I31" s="222"/>
      <c r="J31" s="222"/>
      <c r="K31" s="222"/>
      <c r="L31" s="222"/>
      <c r="M31" s="222"/>
      <c r="N31" s="222"/>
      <c r="O31" s="222"/>
      <c r="P31" s="222"/>
      <c r="Q31" s="222"/>
      <c r="R31" s="222"/>
      <c r="S31" s="222"/>
      <c r="T31" s="222"/>
      <c r="U31" s="222"/>
      <c r="V31" s="222"/>
      <c r="W31" s="222"/>
      <c r="X31" s="222"/>
      <c r="Y31" s="222"/>
      <c r="Z31" s="222"/>
      <c r="AA31" s="222"/>
      <c r="AB31" s="222"/>
      <c r="AC31" s="222"/>
      <c r="AD31" s="222"/>
      <c r="AE31" s="222"/>
      <c r="AF31" s="222"/>
      <c r="AG31" s="222"/>
      <c r="AH31" s="222"/>
      <c r="AI31" s="222"/>
      <c r="AJ31" s="222"/>
      <c r="AK31" s="222"/>
      <c r="AL31" s="222"/>
      <c r="AM31" s="222"/>
      <c r="AN31" s="222"/>
      <c r="AO31" s="222"/>
      <c r="AP31" s="222"/>
      <c r="AQ31" s="222"/>
      <c r="AR31" s="222"/>
      <c r="AS31" s="222"/>
      <c r="AT31" s="222"/>
      <c r="AU31" s="222"/>
      <c r="AV31" s="222"/>
      <c r="AW31" s="222"/>
      <c r="AX31" s="222"/>
      <c r="AY31" s="750"/>
      <c r="AZ31" s="413"/>
      <c r="BA31" s="413"/>
      <c r="BB31" s="413"/>
      <c r="BC31" s="413"/>
      <c r="BD31" s="413"/>
      <c r="BE31" s="413"/>
      <c r="BF31" s="413"/>
      <c r="BG31" s="413"/>
      <c r="BH31" s="413"/>
      <c r="BI31" s="413"/>
      <c r="BJ31" s="413"/>
      <c r="BK31" s="413"/>
      <c r="BL31" s="413"/>
      <c r="BM31" s="413"/>
      <c r="BN31" s="413"/>
      <c r="BO31" s="413"/>
      <c r="BP31" s="413"/>
      <c r="BQ31" s="413"/>
      <c r="BR31" s="413"/>
      <c r="BS31" s="413"/>
      <c r="BT31" s="413"/>
      <c r="BU31" s="413"/>
      <c r="BV31" s="413"/>
    </row>
    <row r="32" spans="1:74" ht="11.1" customHeight="1" x14ac:dyDescent="0.2">
      <c r="A32" s="52" t="s">
        <v>683</v>
      </c>
      <c r="B32" s="151" t="s">
        <v>545</v>
      </c>
      <c r="C32" s="216">
        <v>2.37</v>
      </c>
      <c r="D32" s="216">
        <v>2.38</v>
      </c>
      <c r="E32" s="216">
        <v>2.39</v>
      </c>
      <c r="F32" s="216">
        <v>2.42</v>
      </c>
      <c r="G32" s="216">
        <v>2.42</v>
      </c>
      <c r="H32" s="216">
        <v>2.36</v>
      </c>
      <c r="I32" s="216">
        <v>2.4</v>
      </c>
      <c r="J32" s="216">
        <v>2.4</v>
      </c>
      <c r="K32" s="216">
        <v>2.38</v>
      </c>
      <c r="L32" s="216">
        <v>2.36</v>
      </c>
      <c r="M32" s="216">
        <v>2.36</v>
      </c>
      <c r="N32" s="216">
        <v>2.36</v>
      </c>
      <c r="O32" s="216">
        <v>2.34</v>
      </c>
      <c r="P32" s="216">
        <v>2.34</v>
      </c>
      <c r="Q32" s="216">
        <v>2.35</v>
      </c>
      <c r="R32" s="216">
        <v>2.37</v>
      </c>
      <c r="S32" s="216">
        <v>2.37</v>
      </c>
      <c r="T32" s="216">
        <v>2.36</v>
      </c>
      <c r="U32" s="216">
        <v>2.31</v>
      </c>
      <c r="V32" s="216">
        <v>2.33</v>
      </c>
      <c r="W32" s="216">
        <v>2.35</v>
      </c>
      <c r="X32" s="216">
        <v>2.34</v>
      </c>
      <c r="Y32" s="216">
        <v>2.33</v>
      </c>
      <c r="Z32" s="216">
        <v>2.34</v>
      </c>
      <c r="AA32" s="216">
        <v>2.29</v>
      </c>
      <c r="AB32" s="216">
        <v>2.3199999999999998</v>
      </c>
      <c r="AC32" s="216">
        <v>2.36</v>
      </c>
      <c r="AD32" s="216">
        <v>2.39</v>
      </c>
      <c r="AE32" s="216">
        <v>2.4</v>
      </c>
      <c r="AF32" s="216">
        <v>2.38</v>
      </c>
      <c r="AG32" s="216">
        <v>2.38</v>
      </c>
      <c r="AH32" s="216">
        <v>2.37</v>
      </c>
      <c r="AI32" s="216">
        <v>2.37</v>
      </c>
      <c r="AJ32" s="216">
        <v>2.31</v>
      </c>
      <c r="AK32" s="216">
        <v>2.2999999999999998</v>
      </c>
      <c r="AL32" s="216">
        <v>2.5099999999999998</v>
      </c>
      <c r="AM32" s="216">
        <v>2.29</v>
      </c>
      <c r="AN32" s="216">
        <v>2.2599999999999998</v>
      </c>
      <c r="AO32" s="216">
        <v>2.2599999999999998</v>
      </c>
      <c r="AP32" s="216">
        <v>2.25</v>
      </c>
      <c r="AQ32" s="216">
        <v>2.2599999999999998</v>
      </c>
      <c r="AR32" s="216">
        <v>2.25</v>
      </c>
      <c r="AS32" s="216">
        <v>2.21</v>
      </c>
      <c r="AT32" s="216">
        <v>2.23</v>
      </c>
      <c r="AU32" s="216">
        <v>2.2200000000000002</v>
      </c>
      <c r="AV32" s="216">
        <v>2.1444651544000002</v>
      </c>
      <c r="AW32" s="216">
        <v>2.1549223184000001</v>
      </c>
      <c r="AX32" s="216">
        <v>2.1456149999999998</v>
      </c>
      <c r="AY32" s="216">
        <v>2.105127</v>
      </c>
      <c r="AZ32" s="327">
        <v>2.1651020000000001</v>
      </c>
      <c r="BA32" s="327">
        <v>2.1587450000000001</v>
      </c>
      <c r="BB32" s="327">
        <v>2.1670660000000002</v>
      </c>
      <c r="BC32" s="327">
        <v>2.2000229999999998</v>
      </c>
      <c r="BD32" s="327">
        <v>2.2174119999999999</v>
      </c>
      <c r="BE32" s="327">
        <v>2.209174</v>
      </c>
      <c r="BF32" s="327">
        <v>2.2152820000000002</v>
      </c>
      <c r="BG32" s="327">
        <v>2.1810689999999999</v>
      </c>
      <c r="BH32" s="327">
        <v>2.1789719999999999</v>
      </c>
      <c r="BI32" s="327">
        <v>2.1347879999999999</v>
      </c>
      <c r="BJ32" s="327">
        <v>2.1775350000000002</v>
      </c>
      <c r="BK32" s="327">
        <v>2.160955</v>
      </c>
      <c r="BL32" s="327">
        <v>2.1679729999999999</v>
      </c>
      <c r="BM32" s="327">
        <v>2.1665220000000001</v>
      </c>
      <c r="BN32" s="327">
        <v>2.1743890000000001</v>
      </c>
      <c r="BO32" s="327">
        <v>2.2168369999999999</v>
      </c>
      <c r="BP32" s="327">
        <v>2.235093</v>
      </c>
      <c r="BQ32" s="327">
        <v>2.2342300000000002</v>
      </c>
      <c r="BR32" s="327">
        <v>2.2417470000000002</v>
      </c>
      <c r="BS32" s="327">
        <v>2.2083930000000001</v>
      </c>
      <c r="BT32" s="327">
        <v>2.2079439999999999</v>
      </c>
      <c r="BU32" s="327">
        <v>2.1661320000000002</v>
      </c>
      <c r="BV32" s="327">
        <v>2.2023130000000002</v>
      </c>
    </row>
    <row r="33" spans="1:74" ht="11.1" customHeight="1" x14ac:dyDescent="0.2">
      <c r="A33" s="52" t="s">
        <v>685</v>
      </c>
      <c r="B33" s="151" t="s">
        <v>546</v>
      </c>
      <c r="C33" s="216">
        <v>3.69</v>
      </c>
      <c r="D33" s="216">
        <v>3.34</v>
      </c>
      <c r="E33" s="216">
        <v>2.99</v>
      </c>
      <c r="F33" s="216">
        <v>2.71</v>
      </c>
      <c r="G33" s="216">
        <v>2.94</v>
      </c>
      <c r="H33" s="216">
        <v>3.11</v>
      </c>
      <c r="I33" s="216">
        <v>3.43</v>
      </c>
      <c r="J33" s="216">
        <v>3.5</v>
      </c>
      <c r="K33" s="216">
        <v>3.41</v>
      </c>
      <c r="L33" s="216">
        <v>3.84</v>
      </c>
      <c r="M33" s="216">
        <v>4.25</v>
      </c>
      <c r="N33" s="216">
        <v>4.21</v>
      </c>
      <c r="O33" s="216">
        <v>4.38</v>
      </c>
      <c r="P33" s="216">
        <v>4.3899999999999997</v>
      </c>
      <c r="Q33" s="216">
        <v>4.3</v>
      </c>
      <c r="R33" s="216">
        <v>4.67</v>
      </c>
      <c r="S33" s="216">
        <v>4.62</v>
      </c>
      <c r="T33" s="216">
        <v>4.42</v>
      </c>
      <c r="U33" s="216">
        <v>4.2</v>
      </c>
      <c r="V33" s="216">
        <v>3.91</v>
      </c>
      <c r="W33" s="216">
        <v>4.08</v>
      </c>
      <c r="X33" s="216">
        <v>4.1100000000000003</v>
      </c>
      <c r="Y33" s="216">
        <v>4.1900000000000004</v>
      </c>
      <c r="Z33" s="216">
        <v>4.91</v>
      </c>
      <c r="AA33" s="216">
        <v>7.02</v>
      </c>
      <c r="AB33" s="216">
        <v>7.4</v>
      </c>
      <c r="AC33" s="216">
        <v>6</v>
      </c>
      <c r="AD33" s="216">
        <v>5.07</v>
      </c>
      <c r="AE33" s="216">
        <v>4.93</v>
      </c>
      <c r="AF33" s="216">
        <v>4.84</v>
      </c>
      <c r="AG33" s="216">
        <v>4.43</v>
      </c>
      <c r="AH33" s="216">
        <v>4.12</v>
      </c>
      <c r="AI33" s="216">
        <v>4.2</v>
      </c>
      <c r="AJ33" s="216">
        <v>4.0999999999999996</v>
      </c>
      <c r="AK33" s="216">
        <v>4.4800000000000004</v>
      </c>
      <c r="AL33" s="216">
        <v>4.3600000000000003</v>
      </c>
      <c r="AM33" s="216">
        <v>4.0999999999999996</v>
      </c>
      <c r="AN33" s="216">
        <v>4.67</v>
      </c>
      <c r="AO33" s="216">
        <v>3.54</v>
      </c>
      <c r="AP33" s="216">
        <v>3.09</v>
      </c>
      <c r="AQ33" s="216">
        <v>3.14</v>
      </c>
      <c r="AR33" s="216">
        <v>3.11</v>
      </c>
      <c r="AS33" s="216">
        <v>3.11</v>
      </c>
      <c r="AT33" s="216">
        <v>3.1</v>
      </c>
      <c r="AU33" s="216">
        <v>3.06</v>
      </c>
      <c r="AV33" s="216">
        <v>2.9076634716999998</v>
      </c>
      <c r="AW33" s="216">
        <v>2.6339059811999999</v>
      </c>
      <c r="AX33" s="216">
        <v>3.0270619999999999</v>
      </c>
      <c r="AY33" s="216">
        <v>3.5748289999999998</v>
      </c>
      <c r="AZ33" s="327">
        <v>3.60087</v>
      </c>
      <c r="BA33" s="327">
        <v>3.4920049999999998</v>
      </c>
      <c r="BB33" s="327">
        <v>3.3455879999999998</v>
      </c>
      <c r="BC33" s="327">
        <v>3.2625570000000002</v>
      </c>
      <c r="BD33" s="327">
        <v>3.1474229999999999</v>
      </c>
      <c r="BE33" s="327">
        <v>3.2577259999999999</v>
      </c>
      <c r="BF33" s="327">
        <v>3.283852</v>
      </c>
      <c r="BG33" s="327">
        <v>3.5586039999999999</v>
      </c>
      <c r="BH33" s="327">
        <v>3.8660939999999999</v>
      </c>
      <c r="BI33" s="327">
        <v>4.071631</v>
      </c>
      <c r="BJ33" s="327">
        <v>4.3117159999999997</v>
      </c>
      <c r="BK33" s="327">
        <v>4.599704</v>
      </c>
      <c r="BL33" s="327">
        <v>4.5081680000000004</v>
      </c>
      <c r="BM33" s="327">
        <v>4.1895319999999998</v>
      </c>
      <c r="BN33" s="327">
        <v>3.9118729999999999</v>
      </c>
      <c r="BO33" s="327">
        <v>3.7403650000000002</v>
      </c>
      <c r="BP33" s="327">
        <v>3.6228509999999998</v>
      </c>
      <c r="BQ33" s="327">
        <v>3.6689370000000001</v>
      </c>
      <c r="BR33" s="327">
        <v>3.6539679999999999</v>
      </c>
      <c r="BS33" s="327">
        <v>3.9158469999999999</v>
      </c>
      <c r="BT33" s="327">
        <v>4.2239769999999996</v>
      </c>
      <c r="BU33" s="327">
        <v>4.4363000000000001</v>
      </c>
      <c r="BV33" s="327">
        <v>4.6865560000000004</v>
      </c>
    </row>
    <row r="34" spans="1:74" ht="11.1" customHeight="1" x14ac:dyDescent="0.2">
      <c r="A34" s="52" t="s">
        <v>684</v>
      </c>
      <c r="B34" s="651" t="s">
        <v>1264</v>
      </c>
      <c r="C34" s="216">
        <v>20.86</v>
      </c>
      <c r="D34" s="216">
        <v>21.1</v>
      </c>
      <c r="E34" s="216">
        <v>22.1</v>
      </c>
      <c r="F34" s="216">
        <v>22.99</v>
      </c>
      <c r="G34" s="216">
        <v>23.06</v>
      </c>
      <c r="H34" s="216">
        <v>22.41</v>
      </c>
      <c r="I34" s="216">
        <v>19.84</v>
      </c>
      <c r="J34" s="216">
        <v>19.86</v>
      </c>
      <c r="K34" s="216">
        <v>20.9</v>
      </c>
      <c r="L34" s="216">
        <v>20.77</v>
      </c>
      <c r="M34" s="216">
        <v>20.72</v>
      </c>
      <c r="N34" s="216">
        <v>18.829999999999998</v>
      </c>
      <c r="O34" s="216">
        <v>19.13</v>
      </c>
      <c r="P34" s="216">
        <v>19.7</v>
      </c>
      <c r="Q34" s="216">
        <v>19.38</v>
      </c>
      <c r="R34" s="216">
        <v>20.23</v>
      </c>
      <c r="S34" s="216">
        <v>19.53</v>
      </c>
      <c r="T34" s="216">
        <v>19.670000000000002</v>
      </c>
      <c r="U34" s="216">
        <v>18.760000000000002</v>
      </c>
      <c r="V34" s="216">
        <v>18.59</v>
      </c>
      <c r="W34" s="216">
        <v>18.920000000000002</v>
      </c>
      <c r="X34" s="216">
        <v>19.71</v>
      </c>
      <c r="Y34" s="216">
        <v>18.850000000000001</v>
      </c>
      <c r="Z34" s="216">
        <v>19.670000000000002</v>
      </c>
      <c r="AA34" s="216">
        <v>19.649999999999999</v>
      </c>
      <c r="AB34" s="216">
        <v>20.05</v>
      </c>
      <c r="AC34" s="216">
        <v>20.61</v>
      </c>
      <c r="AD34" s="216">
        <v>20.89</v>
      </c>
      <c r="AE34" s="216">
        <v>19.98</v>
      </c>
      <c r="AF34" s="216">
        <v>20.38</v>
      </c>
      <c r="AG34" s="216">
        <v>20.57</v>
      </c>
      <c r="AH34" s="216">
        <v>19.89</v>
      </c>
      <c r="AI34" s="216">
        <v>18.64</v>
      </c>
      <c r="AJ34" s="216">
        <v>17.190000000000001</v>
      </c>
      <c r="AK34" s="216">
        <v>14.64</v>
      </c>
      <c r="AL34" s="216">
        <v>12.1</v>
      </c>
      <c r="AM34" s="216">
        <v>12.25</v>
      </c>
      <c r="AN34" s="216">
        <v>10.27</v>
      </c>
      <c r="AO34" s="216">
        <v>10.54</v>
      </c>
      <c r="AP34" s="216">
        <v>11.82</v>
      </c>
      <c r="AQ34" s="216">
        <v>10.82</v>
      </c>
      <c r="AR34" s="216">
        <v>12.19</v>
      </c>
      <c r="AS34" s="216">
        <v>11.34</v>
      </c>
      <c r="AT34" s="216">
        <v>11.23</v>
      </c>
      <c r="AU34" s="216">
        <v>8.5500000000000007</v>
      </c>
      <c r="AV34" s="216">
        <v>7.74</v>
      </c>
      <c r="AW34" s="216">
        <v>8.4991099999999999</v>
      </c>
      <c r="AX34" s="216">
        <v>8.5752710000000008</v>
      </c>
      <c r="AY34" s="216">
        <v>7.7914139999999996</v>
      </c>
      <c r="AZ34" s="327">
        <v>7.1536879999999998</v>
      </c>
      <c r="BA34" s="327">
        <v>7.397939</v>
      </c>
      <c r="BB34" s="327">
        <v>7.8668990000000001</v>
      </c>
      <c r="BC34" s="327">
        <v>7.3860669999999997</v>
      </c>
      <c r="BD34" s="327">
        <v>7.9622900000000003</v>
      </c>
      <c r="BE34" s="327">
        <v>7.6469120000000004</v>
      </c>
      <c r="BF34" s="327">
        <v>7.5990520000000004</v>
      </c>
      <c r="BG34" s="327">
        <v>7.8795200000000003</v>
      </c>
      <c r="BH34" s="327">
        <v>7.8474719999999998</v>
      </c>
      <c r="BI34" s="327">
        <v>7.9995909999999997</v>
      </c>
      <c r="BJ34" s="327">
        <v>8.1117910000000002</v>
      </c>
      <c r="BK34" s="327">
        <v>8.0048860000000008</v>
      </c>
      <c r="BL34" s="327">
        <v>8.0684100000000001</v>
      </c>
      <c r="BM34" s="327">
        <v>8.6266680000000004</v>
      </c>
      <c r="BN34" s="327">
        <v>9.3066359999999992</v>
      </c>
      <c r="BO34" s="327">
        <v>8.954936</v>
      </c>
      <c r="BP34" s="327">
        <v>9.6446539999999992</v>
      </c>
      <c r="BQ34" s="327">
        <v>9.4070529999999994</v>
      </c>
      <c r="BR34" s="327">
        <v>9.4733490000000007</v>
      </c>
      <c r="BS34" s="327">
        <v>9.8212189999999993</v>
      </c>
      <c r="BT34" s="327">
        <v>9.8367020000000007</v>
      </c>
      <c r="BU34" s="327">
        <v>10.07503</v>
      </c>
      <c r="BV34" s="327">
        <v>10.25032</v>
      </c>
    </row>
    <row r="35" spans="1:74" ht="11.1" customHeight="1" x14ac:dyDescent="0.2">
      <c r="A35" s="52" t="s">
        <v>20</v>
      </c>
      <c r="B35" s="151" t="s">
        <v>553</v>
      </c>
      <c r="C35" s="216">
        <v>22.94</v>
      </c>
      <c r="D35" s="216">
        <v>23.81</v>
      </c>
      <c r="E35" s="216">
        <v>24.96</v>
      </c>
      <c r="F35" s="216">
        <v>24.61</v>
      </c>
      <c r="G35" s="216">
        <v>23.24</v>
      </c>
      <c r="H35" s="216">
        <v>21.63</v>
      </c>
      <c r="I35" s="216">
        <v>21.92</v>
      </c>
      <c r="J35" s="216">
        <v>23.38</v>
      </c>
      <c r="K35" s="216">
        <v>24.42</v>
      </c>
      <c r="L35" s="216">
        <v>24.93</v>
      </c>
      <c r="M35" s="216">
        <v>24.28</v>
      </c>
      <c r="N35" s="216">
        <v>23.44</v>
      </c>
      <c r="O35" s="216">
        <v>22.94</v>
      </c>
      <c r="P35" s="216">
        <v>23.84</v>
      </c>
      <c r="Q35" s="216">
        <v>23.87</v>
      </c>
      <c r="R35" s="216">
        <v>22.96</v>
      </c>
      <c r="S35" s="216">
        <v>22.6</v>
      </c>
      <c r="T35" s="216">
        <v>22.37</v>
      </c>
      <c r="U35" s="216">
        <v>23.1</v>
      </c>
      <c r="V35" s="216">
        <v>23.24</v>
      </c>
      <c r="W35" s="216">
        <v>23.55</v>
      </c>
      <c r="X35" s="216">
        <v>22.85</v>
      </c>
      <c r="Y35" s="216">
        <v>22.74</v>
      </c>
      <c r="Z35" s="216">
        <v>22.81</v>
      </c>
      <c r="AA35" s="216">
        <v>23.12</v>
      </c>
      <c r="AB35" s="216">
        <v>23.97</v>
      </c>
      <c r="AC35" s="216">
        <v>23.83</v>
      </c>
      <c r="AD35" s="216">
        <v>22.82</v>
      </c>
      <c r="AE35" s="216">
        <v>22.77</v>
      </c>
      <c r="AF35" s="216">
        <v>22.72</v>
      </c>
      <c r="AG35" s="216">
        <v>22.36</v>
      </c>
      <c r="AH35" s="216">
        <v>21.94</v>
      </c>
      <c r="AI35" s="216">
        <v>21.38</v>
      </c>
      <c r="AJ35" s="216">
        <v>20.09</v>
      </c>
      <c r="AK35" s="216">
        <v>19.68</v>
      </c>
      <c r="AL35" s="216">
        <v>16.5</v>
      </c>
      <c r="AM35" s="216">
        <v>13.37</v>
      </c>
      <c r="AN35" s="216">
        <v>16.41</v>
      </c>
      <c r="AO35" s="216">
        <v>15.55</v>
      </c>
      <c r="AP35" s="216">
        <v>14.82</v>
      </c>
      <c r="AQ35" s="216">
        <v>15.31</v>
      </c>
      <c r="AR35" s="216">
        <v>15.28</v>
      </c>
      <c r="AS35" s="216">
        <v>14.35</v>
      </c>
      <c r="AT35" s="216">
        <v>13.02</v>
      </c>
      <c r="AU35" s="216">
        <v>12</v>
      </c>
      <c r="AV35" s="216">
        <v>12.6</v>
      </c>
      <c r="AW35" s="216">
        <v>12.30054</v>
      </c>
      <c r="AX35" s="216">
        <v>10.638489999999999</v>
      </c>
      <c r="AY35" s="216">
        <v>10.148709999999999</v>
      </c>
      <c r="AZ35" s="327">
        <v>10.52548</v>
      </c>
      <c r="BA35" s="327">
        <v>10.558999999999999</v>
      </c>
      <c r="BB35" s="327">
        <v>11.04224</v>
      </c>
      <c r="BC35" s="327">
        <v>11.222810000000001</v>
      </c>
      <c r="BD35" s="327">
        <v>11.22776</v>
      </c>
      <c r="BE35" s="327">
        <v>11.39442</v>
      </c>
      <c r="BF35" s="327">
        <v>11.85182</v>
      </c>
      <c r="BG35" s="327">
        <v>12.244730000000001</v>
      </c>
      <c r="BH35" s="327">
        <v>12.549609999999999</v>
      </c>
      <c r="BI35" s="327">
        <v>12.872960000000001</v>
      </c>
      <c r="BJ35" s="327">
        <v>13.215920000000001</v>
      </c>
      <c r="BK35" s="327">
        <v>13.511369999999999</v>
      </c>
      <c r="BL35" s="327">
        <v>13.47789</v>
      </c>
      <c r="BM35" s="327">
        <v>13.257529999999999</v>
      </c>
      <c r="BN35" s="327">
        <v>13.578480000000001</v>
      </c>
      <c r="BO35" s="327">
        <v>13.859640000000001</v>
      </c>
      <c r="BP35" s="327">
        <v>13.94957</v>
      </c>
      <c r="BQ35" s="327">
        <v>14.261240000000001</v>
      </c>
      <c r="BR35" s="327">
        <v>14.62407</v>
      </c>
      <c r="BS35" s="327">
        <v>14.96551</v>
      </c>
      <c r="BT35" s="327">
        <v>15.43112</v>
      </c>
      <c r="BU35" s="327">
        <v>15.73945</v>
      </c>
      <c r="BV35" s="327">
        <v>16.154219999999999</v>
      </c>
    </row>
    <row r="36" spans="1:74" ht="11.1" customHeight="1" x14ac:dyDescent="0.2">
      <c r="A36" s="52"/>
      <c r="B36" s="55" t="s">
        <v>1304</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330"/>
      <c r="BA36" s="330"/>
      <c r="BB36" s="330"/>
      <c r="BC36" s="330"/>
      <c r="BD36" s="330"/>
      <c r="BE36" s="330"/>
      <c r="BF36" s="330"/>
      <c r="BG36" s="330"/>
      <c r="BH36" s="330"/>
      <c r="BI36" s="330"/>
      <c r="BJ36" s="330"/>
      <c r="BK36" s="330"/>
      <c r="BL36" s="330"/>
      <c r="BM36" s="330"/>
      <c r="BN36" s="330"/>
      <c r="BO36" s="330"/>
      <c r="BP36" s="330"/>
      <c r="BQ36" s="330"/>
      <c r="BR36" s="330"/>
      <c r="BS36" s="330"/>
      <c r="BT36" s="330"/>
      <c r="BU36" s="330"/>
      <c r="BV36" s="330"/>
    </row>
    <row r="37" spans="1:74" ht="11.1" customHeight="1" x14ac:dyDescent="0.2">
      <c r="A37" s="56" t="s">
        <v>7</v>
      </c>
      <c r="B37" s="152" t="s">
        <v>542</v>
      </c>
      <c r="C37" s="486">
        <v>6.44</v>
      </c>
      <c r="D37" s="486">
        <v>6.45</v>
      </c>
      <c r="E37" s="486">
        <v>6.46</v>
      </c>
      <c r="F37" s="486">
        <v>6.38</v>
      </c>
      <c r="G37" s="486">
        <v>6.53</v>
      </c>
      <c r="H37" s="486">
        <v>6.89</v>
      </c>
      <c r="I37" s="486">
        <v>7.13</v>
      </c>
      <c r="J37" s="486">
        <v>7.08</v>
      </c>
      <c r="K37" s="486">
        <v>6.97</v>
      </c>
      <c r="L37" s="486">
        <v>6.62</v>
      </c>
      <c r="M37" s="486">
        <v>6.5</v>
      </c>
      <c r="N37" s="486">
        <v>6.52</v>
      </c>
      <c r="O37" s="486">
        <v>6.5</v>
      </c>
      <c r="P37" s="486">
        <v>6.66</v>
      </c>
      <c r="Q37" s="486">
        <v>6.64</v>
      </c>
      <c r="R37" s="486">
        <v>6.58</v>
      </c>
      <c r="S37" s="486">
        <v>6.75</v>
      </c>
      <c r="T37" s="486">
        <v>7.25</v>
      </c>
      <c r="U37" s="486">
        <v>7.45</v>
      </c>
      <c r="V37" s="486">
        <v>7.37</v>
      </c>
      <c r="W37" s="486">
        <v>7.22</v>
      </c>
      <c r="X37" s="486">
        <v>6.87</v>
      </c>
      <c r="Y37" s="486">
        <v>6.65</v>
      </c>
      <c r="Z37" s="486">
        <v>6.66</v>
      </c>
      <c r="AA37" s="486">
        <v>6.98</v>
      </c>
      <c r="AB37" s="486">
        <v>7.12</v>
      </c>
      <c r="AC37" s="486">
        <v>6.99</v>
      </c>
      <c r="AD37" s="486">
        <v>6.77</v>
      </c>
      <c r="AE37" s="486">
        <v>6.83</v>
      </c>
      <c r="AF37" s="486">
        <v>7.39</v>
      </c>
      <c r="AG37" s="486">
        <v>7.62</v>
      </c>
      <c r="AH37" s="486">
        <v>7.51</v>
      </c>
      <c r="AI37" s="486">
        <v>7.37</v>
      </c>
      <c r="AJ37" s="486">
        <v>7.07</v>
      </c>
      <c r="AK37" s="486">
        <v>6.75</v>
      </c>
      <c r="AL37" s="486">
        <v>6.7</v>
      </c>
      <c r="AM37" s="486">
        <v>6.63</v>
      </c>
      <c r="AN37" s="486">
        <v>6.9</v>
      </c>
      <c r="AO37" s="486">
        <v>6.81</v>
      </c>
      <c r="AP37" s="486">
        <v>6.6</v>
      </c>
      <c r="AQ37" s="486">
        <v>6.71</v>
      </c>
      <c r="AR37" s="486">
        <v>7.1</v>
      </c>
      <c r="AS37" s="486">
        <v>7.44</v>
      </c>
      <c r="AT37" s="486">
        <v>7.32</v>
      </c>
      <c r="AU37" s="486">
        <v>7.18</v>
      </c>
      <c r="AV37" s="486">
        <v>6.88</v>
      </c>
      <c r="AW37" s="486">
        <v>6.62</v>
      </c>
      <c r="AX37" s="486">
        <v>6.4403839999999999</v>
      </c>
      <c r="AY37" s="486">
        <v>6.5947149999999999</v>
      </c>
      <c r="AZ37" s="487">
        <v>6.931273</v>
      </c>
      <c r="BA37" s="487">
        <v>6.8154029999999999</v>
      </c>
      <c r="BB37" s="487">
        <v>6.6357710000000001</v>
      </c>
      <c r="BC37" s="487">
        <v>6.7216889999999996</v>
      </c>
      <c r="BD37" s="487">
        <v>7.1593939999999998</v>
      </c>
      <c r="BE37" s="487">
        <v>7.5168330000000001</v>
      </c>
      <c r="BF37" s="487">
        <v>7.3581110000000001</v>
      </c>
      <c r="BG37" s="487">
        <v>7.2317330000000002</v>
      </c>
      <c r="BH37" s="487">
        <v>7.0062309999999997</v>
      </c>
      <c r="BI37" s="487">
        <v>6.7228110000000001</v>
      </c>
      <c r="BJ37" s="487">
        <v>6.6109340000000003</v>
      </c>
      <c r="BK37" s="487">
        <v>6.8395149999999996</v>
      </c>
      <c r="BL37" s="487">
        <v>7.0791029999999999</v>
      </c>
      <c r="BM37" s="487">
        <v>6.931559</v>
      </c>
      <c r="BN37" s="487">
        <v>6.7417680000000004</v>
      </c>
      <c r="BO37" s="487">
        <v>6.8246130000000003</v>
      </c>
      <c r="BP37" s="487">
        <v>7.2654350000000001</v>
      </c>
      <c r="BQ37" s="487">
        <v>7.6311580000000001</v>
      </c>
      <c r="BR37" s="487">
        <v>7.4638929999999997</v>
      </c>
      <c r="BS37" s="487">
        <v>7.3277239999999999</v>
      </c>
      <c r="BT37" s="487">
        <v>7.1104500000000002</v>
      </c>
      <c r="BU37" s="487">
        <v>6.8157350000000001</v>
      </c>
      <c r="BV37" s="487">
        <v>6.7170990000000002</v>
      </c>
    </row>
    <row r="38" spans="1:74" ht="11.1" customHeight="1" x14ac:dyDescent="0.2">
      <c r="A38" s="56" t="s">
        <v>8</v>
      </c>
      <c r="B38" s="152" t="s">
        <v>543</v>
      </c>
      <c r="C38" s="486">
        <v>9.84</v>
      </c>
      <c r="D38" s="486">
        <v>9.94</v>
      </c>
      <c r="E38" s="486">
        <v>9.84</v>
      </c>
      <c r="F38" s="486">
        <v>9.82</v>
      </c>
      <c r="G38" s="486">
        <v>9.9600000000000009</v>
      </c>
      <c r="H38" s="486">
        <v>10.39</v>
      </c>
      <c r="I38" s="486">
        <v>10.39</v>
      </c>
      <c r="J38" s="486">
        <v>10.39</v>
      </c>
      <c r="K38" s="486">
        <v>10.5</v>
      </c>
      <c r="L38" s="486">
        <v>10.08</v>
      </c>
      <c r="M38" s="486">
        <v>9.89</v>
      </c>
      <c r="N38" s="486">
        <v>9.81</v>
      </c>
      <c r="O38" s="486">
        <v>9.77</v>
      </c>
      <c r="P38" s="486">
        <v>10.06</v>
      </c>
      <c r="Q38" s="486">
        <v>10.02</v>
      </c>
      <c r="R38" s="486">
        <v>9.9600000000000009</v>
      </c>
      <c r="S38" s="486">
        <v>10.220000000000001</v>
      </c>
      <c r="T38" s="486">
        <v>10.65</v>
      </c>
      <c r="U38" s="486">
        <v>10.7</v>
      </c>
      <c r="V38" s="486">
        <v>10.69</v>
      </c>
      <c r="W38" s="486">
        <v>10.53</v>
      </c>
      <c r="X38" s="486">
        <v>10.28</v>
      </c>
      <c r="Y38" s="486">
        <v>10.029999999999999</v>
      </c>
      <c r="Z38" s="486">
        <v>9.9600000000000009</v>
      </c>
      <c r="AA38" s="486">
        <v>10.35</v>
      </c>
      <c r="AB38" s="486">
        <v>10.68</v>
      </c>
      <c r="AC38" s="486">
        <v>10.65</v>
      </c>
      <c r="AD38" s="486">
        <v>10.46</v>
      </c>
      <c r="AE38" s="486">
        <v>10.54</v>
      </c>
      <c r="AF38" s="486">
        <v>10.96</v>
      </c>
      <c r="AG38" s="486">
        <v>11.17</v>
      </c>
      <c r="AH38" s="486">
        <v>11.05</v>
      </c>
      <c r="AI38" s="486">
        <v>11.16</v>
      </c>
      <c r="AJ38" s="486">
        <v>10.83</v>
      </c>
      <c r="AK38" s="486">
        <v>10.52</v>
      </c>
      <c r="AL38" s="486">
        <v>10.36</v>
      </c>
      <c r="AM38" s="486">
        <v>10.27</v>
      </c>
      <c r="AN38" s="486">
        <v>10.59</v>
      </c>
      <c r="AO38" s="486">
        <v>10.57</v>
      </c>
      <c r="AP38" s="486">
        <v>10.32</v>
      </c>
      <c r="AQ38" s="486">
        <v>10.42</v>
      </c>
      <c r="AR38" s="486">
        <v>10.81</v>
      </c>
      <c r="AS38" s="486">
        <v>11.02</v>
      </c>
      <c r="AT38" s="486">
        <v>10.9</v>
      </c>
      <c r="AU38" s="486">
        <v>10.94</v>
      </c>
      <c r="AV38" s="486">
        <v>10.7</v>
      </c>
      <c r="AW38" s="486">
        <v>10.36</v>
      </c>
      <c r="AX38" s="486">
        <v>10.095359999999999</v>
      </c>
      <c r="AY38" s="486">
        <v>10.252700000000001</v>
      </c>
      <c r="AZ38" s="487">
        <v>10.65272</v>
      </c>
      <c r="BA38" s="487">
        <v>10.647169999999999</v>
      </c>
      <c r="BB38" s="487">
        <v>10.457850000000001</v>
      </c>
      <c r="BC38" s="487">
        <v>10.49517</v>
      </c>
      <c r="BD38" s="487">
        <v>10.94863</v>
      </c>
      <c r="BE38" s="487">
        <v>11.192959999999999</v>
      </c>
      <c r="BF38" s="487">
        <v>11.03933</v>
      </c>
      <c r="BG38" s="487">
        <v>11.087680000000001</v>
      </c>
      <c r="BH38" s="487">
        <v>10.939159999999999</v>
      </c>
      <c r="BI38" s="487">
        <v>10.545629999999999</v>
      </c>
      <c r="BJ38" s="487">
        <v>10.364179999999999</v>
      </c>
      <c r="BK38" s="487">
        <v>10.534789999999999</v>
      </c>
      <c r="BL38" s="487">
        <v>10.88344</v>
      </c>
      <c r="BM38" s="487">
        <v>10.85816</v>
      </c>
      <c r="BN38" s="487">
        <v>10.657500000000001</v>
      </c>
      <c r="BO38" s="487">
        <v>10.69908</v>
      </c>
      <c r="BP38" s="487">
        <v>11.156560000000001</v>
      </c>
      <c r="BQ38" s="487">
        <v>11.39921</v>
      </c>
      <c r="BR38" s="487">
        <v>11.24414</v>
      </c>
      <c r="BS38" s="487">
        <v>11.286350000000001</v>
      </c>
      <c r="BT38" s="487">
        <v>11.15554</v>
      </c>
      <c r="BU38" s="487">
        <v>10.749829999999999</v>
      </c>
      <c r="BV38" s="487">
        <v>10.57433</v>
      </c>
    </row>
    <row r="39" spans="1:74" ht="11.1" customHeight="1" x14ac:dyDescent="0.2">
      <c r="A39" s="56" t="s">
        <v>687</v>
      </c>
      <c r="B39" s="264" t="s">
        <v>544</v>
      </c>
      <c r="C39" s="488">
        <v>11.41</v>
      </c>
      <c r="D39" s="488">
        <v>11.51</v>
      </c>
      <c r="E39" s="488">
        <v>11.7</v>
      </c>
      <c r="F39" s="488">
        <v>11.92</v>
      </c>
      <c r="G39" s="488">
        <v>11.9</v>
      </c>
      <c r="H39" s="488">
        <v>12.09</v>
      </c>
      <c r="I39" s="488">
        <v>12</v>
      </c>
      <c r="J39" s="488">
        <v>12.17</v>
      </c>
      <c r="K39" s="488">
        <v>12.3</v>
      </c>
      <c r="L39" s="488">
        <v>12.03</v>
      </c>
      <c r="M39" s="488">
        <v>11.75</v>
      </c>
      <c r="N39" s="488">
        <v>11.62</v>
      </c>
      <c r="O39" s="488">
        <v>11.46</v>
      </c>
      <c r="P39" s="488">
        <v>11.63</v>
      </c>
      <c r="Q39" s="488">
        <v>11.61</v>
      </c>
      <c r="R39" s="488">
        <v>11.93</v>
      </c>
      <c r="S39" s="488">
        <v>12.4</v>
      </c>
      <c r="T39" s="488">
        <v>12.54</v>
      </c>
      <c r="U39" s="488">
        <v>12.65</v>
      </c>
      <c r="V39" s="488">
        <v>12.53</v>
      </c>
      <c r="W39" s="488">
        <v>12.51</v>
      </c>
      <c r="X39" s="488">
        <v>12.36</v>
      </c>
      <c r="Y39" s="488">
        <v>12.1</v>
      </c>
      <c r="Z39" s="488">
        <v>11.72</v>
      </c>
      <c r="AA39" s="488">
        <v>11.65</v>
      </c>
      <c r="AB39" s="488">
        <v>11.94</v>
      </c>
      <c r="AC39" s="488">
        <v>12.25</v>
      </c>
      <c r="AD39" s="488">
        <v>12.31</v>
      </c>
      <c r="AE39" s="488">
        <v>12.85</v>
      </c>
      <c r="AF39" s="488">
        <v>12.99</v>
      </c>
      <c r="AG39" s="488">
        <v>13.09</v>
      </c>
      <c r="AH39" s="488">
        <v>13.04</v>
      </c>
      <c r="AI39" s="488">
        <v>12.95</v>
      </c>
      <c r="AJ39" s="488">
        <v>12.6</v>
      </c>
      <c r="AK39" s="488">
        <v>12.48</v>
      </c>
      <c r="AL39" s="488">
        <v>12.17</v>
      </c>
      <c r="AM39" s="488">
        <v>12.09</v>
      </c>
      <c r="AN39" s="488">
        <v>12.28</v>
      </c>
      <c r="AO39" s="488">
        <v>12.35</v>
      </c>
      <c r="AP39" s="488">
        <v>12.64</v>
      </c>
      <c r="AQ39" s="488">
        <v>12.95</v>
      </c>
      <c r="AR39" s="488">
        <v>12.93</v>
      </c>
      <c r="AS39" s="488">
        <v>12.99</v>
      </c>
      <c r="AT39" s="488">
        <v>12.93</v>
      </c>
      <c r="AU39" s="488">
        <v>13.06</v>
      </c>
      <c r="AV39" s="488">
        <v>12.73</v>
      </c>
      <c r="AW39" s="488">
        <v>12.73</v>
      </c>
      <c r="AX39" s="488">
        <v>12.29904</v>
      </c>
      <c r="AY39" s="488">
        <v>12.07682</v>
      </c>
      <c r="AZ39" s="489">
        <v>12.224410000000001</v>
      </c>
      <c r="BA39" s="489">
        <v>12.30269</v>
      </c>
      <c r="BB39" s="489">
        <v>12.510429999999999</v>
      </c>
      <c r="BC39" s="489">
        <v>12.77997</v>
      </c>
      <c r="BD39" s="489">
        <v>12.81992</v>
      </c>
      <c r="BE39" s="489">
        <v>12.97973</v>
      </c>
      <c r="BF39" s="489">
        <v>12.93275</v>
      </c>
      <c r="BG39" s="489">
        <v>13.07891</v>
      </c>
      <c r="BH39" s="489">
        <v>13.10197</v>
      </c>
      <c r="BI39" s="489">
        <v>12.91494</v>
      </c>
      <c r="BJ39" s="489">
        <v>12.385149999999999</v>
      </c>
      <c r="BK39" s="489">
        <v>12.29242</v>
      </c>
      <c r="BL39" s="489">
        <v>12.49742</v>
      </c>
      <c r="BM39" s="489">
        <v>12.714779999999999</v>
      </c>
      <c r="BN39" s="489">
        <v>13.06507</v>
      </c>
      <c r="BO39" s="489">
        <v>13.244289999999999</v>
      </c>
      <c r="BP39" s="489">
        <v>13.27957</v>
      </c>
      <c r="BQ39" s="489">
        <v>13.45213</v>
      </c>
      <c r="BR39" s="489">
        <v>13.40658</v>
      </c>
      <c r="BS39" s="489">
        <v>13.538690000000001</v>
      </c>
      <c r="BT39" s="489">
        <v>13.76238</v>
      </c>
      <c r="BU39" s="489">
        <v>13.341049999999999</v>
      </c>
      <c r="BV39" s="489">
        <v>12.75662</v>
      </c>
    </row>
    <row r="40" spans="1:74" s="263" customFormat="1" ht="9.6" customHeight="1" x14ac:dyDescent="0.2">
      <c r="A40" s="56"/>
      <c r="B40" s="780"/>
      <c r="C40" s="781"/>
      <c r="D40" s="781"/>
      <c r="E40" s="781"/>
      <c r="F40" s="781"/>
      <c r="G40" s="781"/>
      <c r="H40" s="781"/>
      <c r="I40" s="781"/>
      <c r="J40" s="781"/>
      <c r="K40" s="781"/>
      <c r="L40" s="781"/>
      <c r="M40" s="781"/>
      <c r="N40" s="781"/>
      <c r="O40" s="781"/>
      <c r="P40" s="781"/>
      <c r="Q40" s="781"/>
      <c r="R40" s="781"/>
      <c r="S40" s="781"/>
      <c r="T40" s="781"/>
      <c r="U40" s="781"/>
      <c r="V40" s="781"/>
      <c r="W40" s="781"/>
      <c r="X40" s="781"/>
      <c r="Y40" s="781"/>
      <c r="Z40" s="781"/>
      <c r="AA40" s="781"/>
      <c r="AB40" s="781"/>
      <c r="AC40" s="781"/>
      <c r="AD40" s="781"/>
      <c r="AE40" s="781"/>
      <c r="AF40" s="781"/>
      <c r="AG40" s="781"/>
      <c r="AH40" s="781"/>
      <c r="AI40" s="781"/>
      <c r="AJ40" s="781"/>
      <c r="AK40" s="781"/>
      <c r="AL40" s="781"/>
      <c r="AM40" s="308"/>
      <c r="AY40" s="414"/>
      <c r="AZ40" s="414"/>
      <c r="BA40" s="414"/>
      <c r="BB40" s="414"/>
      <c r="BC40" s="414"/>
      <c r="BD40" s="414"/>
      <c r="BE40" s="414"/>
      <c r="BF40" s="656"/>
      <c r="BG40" s="414"/>
      <c r="BH40" s="414"/>
      <c r="BI40" s="414"/>
      <c r="BJ40" s="414"/>
      <c r="BK40" s="414"/>
      <c r="BL40" s="414"/>
      <c r="BM40" s="414"/>
      <c r="BN40" s="414"/>
      <c r="BO40" s="414"/>
      <c r="BP40" s="414"/>
      <c r="BQ40" s="414"/>
      <c r="BR40" s="414"/>
      <c r="BS40" s="414"/>
      <c r="BT40" s="414"/>
      <c r="BU40" s="414"/>
      <c r="BV40" s="414"/>
    </row>
    <row r="41" spans="1:74" s="263" customFormat="1" ht="12" customHeight="1" x14ac:dyDescent="0.2">
      <c r="A41" s="56"/>
      <c r="B41" s="755" t="s">
        <v>1044</v>
      </c>
      <c r="C41" s="756"/>
      <c r="D41" s="756"/>
      <c r="E41" s="756"/>
      <c r="F41" s="756"/>
      <c r="G41" s="756"/>
      <c r="H41" s="756"/>
      <c r="I41" s="756"/>
      <c r="J41" s="756"/>
      <c r="K41" s="756"/>
      <c r="L41" s="756"/>
      <c r="M41" s="756"/>
      <c r="N41" s="756"/>
      <c r="O41" s="756"/>
      <c r="P41" s="756"/>
      <c r="Q41" s="756"/>
      <c r="AY41" s="502"/>
      <c r="AZ41" s="502"/>
      <c r="BA41" s="502"/>
      <c r="BB41" s="502"/>
      <c r="BC41" s="502"/>
      <c r="BD41" s="502"/>
      <c r="BE41" s="502"/>
      <c r="BF41" s="657"/>
      <c r="BG41" s="502"/>
      <c r="BH41" s="502"/>
      <c r="BI41" s="502"/>
      <c r="BJ41" s="502"/>
      <c r="BK41" s="483"/>
    </row>
    <row r="42" spans="1:74" s="263" customFormat="1" ht="12" customHeight="1" x14ac:dyDescent="0.2">
      <c r="A42" s="56"/>
      <c r="B42" s="764" t="s">
        <v>140</v>
      </c>
      <c r="C42" s="756"/>
      <c r="D42" s="756"/>
      <c r="E42" s="756"/>
      <c r="F42" s="756"/>
      <c r="G42" s="756"/>
      <c r="H42" s="756"/>
      <c r="I42" s="756"/>
      <c r="J42" s="756"/>
      <c r="K42" s="756"/>
      <c r="L42" s="756"/>
      <c r="M42" s="756"/>
      <c r="N42" s="756"/>
      <c r="O42" s="756"/>
      <c r="P42" s="756"/>
      <c r="Q42" s="756"/>
      <c r="AY42" s="502"/>
      <c r="AZ42" s="502"/>
      <c r="BA42" s="502"/>
      <c r="BB42" s="502"/>
      <c r="BC42" s="502"/>
      <c r="BD42" s="502"/>
      <c r="BE42" s="502"/>
      <c r="BF42" s="657"/>
      <c r="BG42" s="502"/>
      <c r="BH42" s="502"/>
      <c r="BI42" s="502"/>
      <c r="BJ42" s="502"/>
      <c r="BK42" s="483"/>
    </row>
    <row r="43" spans="1:74" s="435" customFormat="1" ht="12" customHeight="1" x14ac:dyDescent="0.2">
      <c r="A43" s="434"/>
      <c r="B43" s="785" t="s">
        <v>1077</v>
      </c>
      <c r="C43" s="778"/>
      <c r="D43" s="778"/>
      <c r="E43" s="778"/>
      <c r="F43" s="778"/>
      <c r="G43" s="778"/>
      <c r="H43" s="778"/>
      <c r="I43" s="778"/>
      <c r="J43" s="778"/>
      <c r="K43" s="778"/>
      <c r="L43" s="778"/>
      <c r="M43" s="778"/>
      <c r="N43" s="778"/>
      <c r="O43" s="778"/>
      <c r="P43" s="778"/>
      <c r="Q43" s="774"/>
      <c r="AY43" s="503"/>
      <c r="AZ43" s="503"/>
      <c r="BA43" s="503"/>
      <c r="BB43" s="503"/>
      <c r="BC43" s="503"/>
      <c r="BD43" s="503"/>
      <c r="BE43" s="503"/>
      <c r="BF43" s="658"/>
      <c r="BG43" s="503"/>
      <c r="BH43" s="503"/>
      <c r="BI43" s="503"/>
      <c r="BJ43" s="503"/>
    </row>
    <row r="44" spans="1:74" s="435" customFormat="1" ht="12" customHeight="1" x14ac:dyDescent="0.2">
      <c r="A44" s="434"/>
      <c r="B44" s="785" t="s">
        <v>1078</v>
      </c>
      <c r="C44" s="778"/>
      <c r="D44" s="778"/>
      <c r="E44" s="778"/>
      <c r="F44" s="778"/>
      <c r="G44" s="778"/>
      <c r="H44" s="778"/>
      <c r="I44" s="778"/>
      <c r="J44" s="778"/>
      <c r="K44" s="778"/>
      <c r="L44" s="778"/>
      <c r="M44" s="778"/>
      <c r="N44" s="778"/>
      <c r="O44" s="778"/>
      <c r="P44" s="778"/>
      <c r="Q44" s="774"/>
      <c r="AY44" s="503"/>
      <c r="AZ44" s="503"/>
      <c r="BA44" s="503"/>
      <c r="BB44" s="503"/>
      <c r="BC44" s="503"/>
      <c r="BD44" s="503"/>
      <c r="BE44" s="503"/>
      <c r="BF44" s="658"/>
      <c r="BG44" s="503"/>
      <c r="BH44" s="503"/>
      <c r="BI44" s="503"/>
      <c r="BJ44" s="503"/>
    </row>
    <row r="45" spans="1:74" s="435" customFormat="1" ht="12" customHeight="1" x14ac:dyDescent="0.2">
      <c r="A45" s="434"/>
      <c r="B45" s="784" t="s">
        <v>1265</v>
      </c>
      <c r="C45" s="778"/>
      <c r="D45" s="778"/>
      <c r="E45" s="778"/>
      <c r="F45" s="778"/>
      <c r="G45" s="778"/>
      <c r="H45" s="778"/>
      <c r="I45" s="778"/>
      <c r="J45" s="778"/>
      <c r="K45" s="778"/>
      <c r="L45" s="778"/>
      <c r="M45" s="778"/>
      <c r="N45" s="778"/>
      <c r="O45" s="778"/>
      <c r="P45" s="778"/>
      <c r="Q45" s="774"/>
      <c r="AY45" s="503"/>
      <c r="AZ45" s="503"/>
      <c r="BA45" s="503"/>
      <c r="BB45" s="503"/>
      <c r="BC45" s="503"/>
      <c r="BD45" s="503"/>
      <c r="BE45" s="503"/>
      <c r="BF45" s="658"/>
      <c r="BG45" s="503"/>
      <c r="BH45" s="503"/>
      <c r="BI45" s="503"/>
      <c r="BJ45" s="503"/>
    </row>
    <row r="46" spans="1:74" s="435" customFormat="1" ht="12" customHeight="1" x14ac:dyDescent="0.2">
      <c r="A46" s="434"/>
      <c r="B46" s="777" t="s">
        <v>1071</v>
      </c>
      <c r="C46" s="778"/>
      <c r="D46" s="778"/>
      <c r="E46" s="778"/>
      <c r="F46" s="778"/>
      <c r="G46" s="778"/>
      <c r="H46" s="778"/>
      <c r="I46" s="778"/>
      <c r="J46" s="778"/>
      <c r="K46" s="778"/>
      <c r="L46" s="778"/>
      <c r="M46" s="778"/>
      <c r="N46" s="778"/>
      <c r="O46" s="778"/>
      <c r="P46" s="778"/>
      <c r="Q46" s="774"/>
      <c r="AY46" s="503"/>
      <c r="AZ46" s="503"/>
      <c r="BA46" s="503"/>
      <c r="BB46" s="503"/>
      <c r="BC46" s="503"/>
      <c r="BD46" s="503"/>
      <c r="BE46" s="503"/>
      <c r="BF46" s="658"/>
      <c r="BG46" s="503"/>
      <c r="BH46" s="503"/>
      <c r="BI46" s="503"/>
      <c r="BJ46" s="503"/>
    </row>
    <row r="47" spans="1:74" s="435" customFormat="1" ht="12" customHeight="1" x14ac:dyDescent="0.2">
      <c r="A47" s="434"/>
      <c r="B47" s="772" t="s">
        <v>1079</v>
      </c>
      <c r="C47" s="773"/>
      <c r="D47" s="773"/>
      <c r="E47" s="773"/>
      <c r="F47" s="773"/>
      <c r="G47" s="773"/>
      <c r="H47" s="773"/>
      <c r="I47" s="773"/>
      <c r="J47" s="773"/>
      <c r="K47" s="773"/>
      <c r="L47" s="773"/>
      <c r="M47" s="773"/>
      <c r="N47" s="773"/>
      <c r="O47" s="773"/>
      <c r="P47" s="773"/>
      <c r="Q47" s="773"/>
      <c r="AY47" s="503"/>
      <c r="AZ47" s="503"/>
      <c r="BA47" s="503"/>
      <c r="BB47" s="503"/>
      <c r="BC47" s="503"/>
      <c r="BD47" s="503"/>
      <c r="BE47" s="503"/>
      <c r="BF47" s="658"/>
      <c r="BG47" s="503"/>
      <c r="BH47" s="503"/>
      <c r="BI47" s="503"/>
      <c r="BJ47" s="503"/>
    </row>
    <row r="48" spans="1:74" s="435" customFormat="1" ht="12" customHeight="1" x14ac:dyDescent="0.2">
      <c r="A48" s="434"/>
      <c r="B48" s="777" t="s">
        <v>1080</v>
      </c>
      <c r="C48" s="778"/>
      <c r="D48" s="778"/>
      <c r="E48" s="778"/>
      <c r="F48" s="778"/>
      <c r="G48" s="778"/>
      <c r="H48" s="778"/>
      <c r="I48" s="778"/>
      <c r="J48" s="778"/>
      <c r="K48" s="778"/>
      <c r="L48" s="778"/>
      <c r="M48" s="778"/>
      <c r="N48" s="778"/>
      <c r="O48" s="778"/>
      <c r="P48" s="778"/>
      <c r="Q48" s="774"/>
      <c r="AY48" s="503"/>
      <c r="AZ48" s="503"/>
      <c r="BA48" s="503"/>
      <c r="BB48" s="503"/>
      <c r="BC48" s="503"/>
      <c r="BD48" s="503"/>
      <c r="BE48" s="503"/>
      <c r="BF48" s="658"/>
      <c r="BG48" s="503"/>
      <c r="BH48" s="503"/>
      <c r="BI48" s="503"/>
      <c r="BJ48" s="503"/>
    </row>
    <row r="49" spans="1:74" s="435" customFormat="1" ht="12" customHeight="1" x14ac:dyDescent="0.2">
      <c r="A49" s="434"/>
      <c r="B49" s="787" t="s">
        <v>1081</v>
      </c>
      <c r="C49" s="774"/>
      <c r="D49" s="774"/>
      <c r="E49" s="774"/>
      <c r="F49" s="774"/>
      <c r="G49" s="774"/>
      <c r="H49" s="774"/>
      <c r="I49" s="774"/>
      <c r="J49" s="774"/>
      <c r="K49" s="774"/>
      <c r="L49" s="774"/>
      <c r="M49" s="774"/>
      <c r="N49" s="774"/>
      <c r="O49" s="774"/>
      <c r="P49" s="774"/>
      <c r="Q49" s="774"/>
      <c r="AY49" s="503"/>
      <c r="AZ49" s="503"/>
      <c r="BA49" s="503"/>
      <c r="BB49" s="503"/>
      <c r="BC49" s="503"/>
      <c r="BD49" s="503"/>
      <c r="BE49" s="503"/>
      <c r="BF49" s="658"/>
      <c r="BG49" s="503"/>
      <c r="BH49" s="503"/>
      <c r="BI49" s="503"/>
      <c r="BJ49" s="503"/>
    </row>
    <row r="50" spans="1:74" s="435" customFormat="1" ht="12" customHeight="1" x14ac:dyDescent="0.2">
      <c r="A50" s="434"/>
      <c r="B50" s="783" t="s">
        <v>899</v>
      </c>
      <c r="C50" s="774"/>
      <c r="D50" s="774"/>
      <c r="E50" s="774"/>
      <c r="F50" s="774"/>
      <c r="G50" s="774"/>
      <c r="H50" s="774"/>
      <c r="I50" s="774"/>
      <c r="J50" s="774"/>
      <c r="K50" s="774"/>
      <c r="L50" s="774"/>
      <c r="M50" s="774"/>
      <c r="N50" s="774"/>
      <c r="O50" s="774"/>
      <c r="P50" s="774"/>
      <c r="Q50" s="774"/>
      <c r="AY50" s="503"/>
      <c r="AZ50" s="503"/>
      <c r="BA50" s="503"/>
      <c r="BB50" s="503"/>
      <c r="BC50" s="503"/>
      <c r="BD50" s="503"/>
      <c r="BE50" s="503"/>
      <c r="BF50" s="658"/>
      <c r="BG50" s="503"/>
      <c r="BH50" s="503"/>
      <c r="BI50" s="503"/>
      <c r="BJ50" s="503"/>
    </row>
    <row r="51" spans="1:74" s="435" customFormat="1" ht="12" customHeight="1" x14ac:dyDescent="0.2">
      <c r="A51" s="434"/>
      <c r="B51" s="772" t="s">
        <v>1075</v>
      </c>
      <c r="C51" s="773"/>
      <c r="D51" s="773"/>
      <c r="E51" s="773"/>
      <c r="F51" s="773"/>
      <c r="G51" s="773"/>
      <c r="H51" s="773"/>
      <c r="I51" s="773"/>
      <c r="J51" s="773"/>
      <c r="K51" s="773"/>
      <c r="L51" s="773"/>
      <c r="M51" s="773"/>
      <c r="N51" s="773"/>
      <c r="O51" s="773"/>
      <c r="P51" s="773"/>
      <c r="Q51" s="774"/>
      <c r="AY51" s="503"/>
      <c r="AZ51" s="503"/>
      <c r="BA51" s="503"/>
      <c r="BB51" s="503"/>
      <c r="BC51" s="503"/>
      <c r="BD51" s="503"/>
      <c r="BE51" s="503"/>
      <c r="BF51" s="658"/>
      <c r="BG51" s="503"/>
      <c r="BH51" s="503"/>
      <c r="BI51" s="503"/>
      <c r="BJ51" s="503"/>
    </row>
    <row r="52" spans="1:74" s="437" customFormat="1" ht="12" customHeight="1" x14ac:dyDescent="0.2">
      <c r="A52" s="436"/>
      <c r="B52" s="786" t="s">
        <v>1186</v>
      </c>
      <c r="C52" s="774"/>
      <c r="D52" s="774"/>
      <c r="E52" s="774"/>
      <c r="F52" s="774"/>
      <c r="G52" s="774"/>
      <c r="H52" s="774"/>
      <c r="I52" s="774"/>
      <c r="J52" s="774"/>
      <c r="K52" s="774"/>
      <c r="L52" s="774"/>
      <c r="M52" s="774"/>
      <c r="N52" s="774"/>
      <c r="O52" s="774"/>
      <c r="P52" s="774"/>
      <c r="Q52" s="774"/>
      <c r="AY52" s="504"/>
      <c r="AZ52" s="504"/>
      <c r="BA52" s="504"/>
      <c r="BB52" s="504"/>
      <c r="BC52" s="504"/>
      <c r="BD52" s="504"/>
      <c r="BE52" s="504"/>
      <c r="BF52" s="659"/>
      <c r="BG52" s="504"/>
      <c r="BH52" s="504"/>
      <c r="BI52" s="504"/>
      <c r="BJ52" s="504"/>
    </row>
    <row r="53" spans="1:74" x14ac:dyDescent="0.2">
      <c r="BK53" s="415"/>
      <c r="BL53" s="415"/>
      <c r="BM53" s="415"/>
      <c r="BN53" s="415"/>
      <c r="BO53" s="415"/>
      <c r="BP53" s="415"/>
      <c r="BQ53" s="415"/>
      <c r="BR53" s="415"/>
      <c r="BS53" s="415"/>
      <c r="BT53" s="415"/>
      <c r="BU53" s="415"/>
      <c r="BV53" s="415"/>
    </row>
    <row r="54" spans="1:74" x14ac:dyDescent="0.2">
      <c r="BK54" s="415"/>
      <c r="BL54" s="415"/>
      <c r="BM54" s="415"/>
      <c r="BN54" s="415"/>
      <c r="BO54" s="415"/>
      <c r="BP54" s="415"/>
      <c r="BQ54" s="415"/>
      <c r="BR54" s="415"/>
      <c r="BS54" s="415"/>
      <c r="BT54" s="415"/>
      <c r="BU54" s="415"/>
      <c r="BV54" s="415"/>
    </row>
    <row r="55" spans="1:74" x14ac:dyDescent="0.2">
      <c r="BK55" s="415"/>
      <c r="BL55" s="415"/>
      <c r="BM55" s="415"/>
      <c r="BN55" s="415"/>
      <c r="BO55" s="415"/>
      <c r="BP55" s="415"/>
      <c r="BQ55" s="415"/>
      <c r="BR55" s="415"/>
      <c r="BS55" s="415"/>
      <c r="BT55" s="415"/>
      <c r="BU55" s="415"/>
      <c r="BV55" s="415"/>
    </row>
    <row r="56" spans="1:74" x14ac:dyDescent="0.2">
      <c r="BK56" s="415"/>
      <c r="BL56" s="415"/>
      <c r="BM56" s="415"/>
      <c r="BN56" s="415"/>
      <c r="BO56" s="415"/>
      <c r="BP56" s="415"/>
      <c r="BQ56" s="415"/>
      <c r="BR56" s="415"/>
      <c r="BS56" s="415"/>
      <c r="BT56" s="415"/>
      <c r="BU56" s="415"/>
      <c r="BV56" s="415"/>
    </row>
    <row r="57" spans="1:74" x14ac:dyDescent="0.2">
      <c r="BK57" s="415"/>
      <c r="BL57" s="415"/>
      <c r="BM57" s="415"/>
      <c r="BN57" s="415"/>
      <c r="BO57" s="415"/>
      <c r="BP57" s="415"/>
      <c r="BQ57" s="415"/>
      <c r="BR57" s="415"/>
      <c r="BS57" s="415"/>
      <c r="BT57" s="415"/>
      <c r="BU57" s="415"/>
      <c r="BV57" s="415"/>
    </row>
    <row r="58" spans="1:74" x14ac:dyDescent="0.2">
      <c r="BK58" s="415"/>
      <c r="BL58" s="415"/>
      <c r="BM58" s="415"/>
      <c r="BN58" s="415"/>
      <c r="BO58" s="415"/>
      <c r="BP58" s="415"/>
      <c r="BQ58" s="415"/>
      <c r="BR58" s="415"/>
      <c r="BS58" s="415"/>
      <c r="BT58" s="415"/>
      <c r="BU58" s="415"/>
      <c r="BV58" s="415"/>
    </row>
    <row r="59" spans="1:74" x14ac:dyDescent="0.2">
      <c r="BK59" s="415"/>
      <c r="BL59" s="415"/>
      <c r="BM59" s="415"/>
      <c r="BN59" s="415"/>
      <c r="BO59" s="415"/>
      <c r="BP59" s="415"/>
      <c r="BQ59" s="415"/>
      <c r="BR59" s="415"/>
      <c r="BS59" s="415"/>
      <c r="BT59" s="415"/>
      <c r="BU59" s="415"/>
      <c r="BV59" s="415"/>
    </row>
    <row r="60" spans="1:74" x14ac:dyDescent="0.2">
      <c r="BK60" s="415"/>
      <c r="BL60" s="415"/>
      <c r="BM60" s="415"/>
      <c r="BN60" s="415"/>
      <c r="BO60" s="415"/>
      <c r="BP60" s="415"/>
      <c r="BQ60" s="415"/>
      <c r="BR60" s="415"/>
      <c r="BS60" s="415"/>
      <c r="BT60" s="415"/>
      <c r="BU60" s="415"/>
      <c r="BV60" s="415"/>
    </row>
    <row r="61" spans="1:74" x14ac:dyDescent="0.2">
      <c r="BK61" s="415"/>
      <c r="BL61" s="415"/>
      <c r="BM61" s="415"/>
      <c r="BN61" s="415"/>
      <c r="BO61" s="415"/>
      <c r="BP61" s="415"/>
      <c r="BQ61" s="415"/>
      <c r="BR61" s="415"/>
      <c r="BS61" s="415"/>
      <c r="BT61" s="415"/>
      <c r="BU61" s="415"/>
      <c r="BV61" s="415"/>
    </row>
    <row r="62" spans="1:74" x14ac:dyDescent="0.2">
      <c r="BK62" s="415"/>
      <c r="BL62" s="415"/>
      <c r="BM62" s="415"/>
      <c r="BN62" s="415"/>
      <c r="BO62" s="415"/>
      <c r="BP62" s="415"/>
      <c r="BQ62" s="415"/>
      <c r="BR62" s="415"/>
      <c r="BS62" s="415"/>
      <c r="BT62" s="415"/>
      <c r="BU62" s="415"/>
      <c r="BV62" s="415"/>
    </row>
    <row r="63" spans="1:74" x14ac:dyDescent="0.2">
      <c r="BK63" s="415"/>
      <c r="BL63" s="415"/>
      <c r="BM63" s="415"/>
      <c r="BN63" s="415"/>
      <c r="BO63" s="415"/>
      <c r="BP63" s="415"/>
      <c r="BQ63" s="415"/>
      <c r="BR63" s="415"/>
      <c r="BS63" s="415"/>
      <c r="BT63" s="415"/>
      <c r="BU63" s="415"/>
      <c r="BV63" s="415"/>
    </row>
    <row r="64" spans="1:74" x14ac:dyDescent="0.2">
      <c r="BK64" s="415"/>
      <c r="BL64" s="415"/>
      <c r="BM64" s="415"/>
      <c r="BN64" s="415"/>
      <c r="BO64" s="415"/>
      <c r="BP64" s="415"/>
      <c r="BQ64" s="415"/>
      <c r="BR64" s="415"/>
      <c r="BS64" s="415"/>
      <c r="BT64" s="415"/>
      <c r="BU64" s="415"/>
      <c r="BV64" s="415"/>
    </row>
    <row r="65" spans="63:74" x14ac:dyDescent="0.2">
      <c r="BK65" s="415"/>
      <c r="BL65" s="415"/>
      <c r="BM65" s="415"/>
      <c r="BN65" s="415"/>
      <c r="BO65" s="415"/>
      <c r="BP65" s="415"/>
      <c r="BQ65" s="415"/>
      <c r="BR65" s="415"/>
      <c r="BS65" s="415"/>
      <c r="BT65" s="415"/>
      <c r="BU65" s="415"/>
      <c r="BV65" s="415"/>
    </row>
    <row r="66" spans="63:74" x14ac:dyDescent="0.2">
      <c r="BK66" s="415"/>
      <c r="BL66" s="415"/>
      <c r="BM66" s="415"/>
      <c r="BN66" s="415"/>
      <c r="BO66" s="415"/>
      <c r="BP66" s="415"/>
      <c r="BQ66" s="415"/>
      <c r="BR66" s="415"/>
      <c r="BS66" s="415"/>
      <c r="BT66" s="415"/>
      <c r="BU66" s="415"/>
      <c r="BV66" s="415"/>
    </row>
    <row r="67" spans="63:74" x14ac:dyDescent="0.2">
      <c r="BK67" s="415"/>
      <c r="BL67" s="415"/>
      <c r="BM67" s="415"/>
      <c r="BN67" s="415"/>
      <c r="BO67" s="415"/>
      <c r="BP67" s="415"/>
      <c r="BQ67" s="415"/>
      <c r="BR67" s="415"/>
      <c r="BS67" s="415"/>
      <c r="BT67" s="415"/>
      <c r="BU67" s="415"/>
      <c r="BV67" s="415"/>
    </row>
    <row r="68" spans="63:74" x14ac:dyDescent="0.2">
      <c r="BK68" s="415"/>
      <c r="BL68" s="415"/>
      <c r="BM68" s="415"/>
      <c r="BN68" s="415"/>
      <c r="BO68" s="415"/>
      <c r="BP68" s="415"/>
      <c r="BQ68" s="415"/>
      <c r="BR68" s="415"/>
      <c r="BS68" s="415"/>
      <c r="BT68" s="415"/>
      <c r="BU68" s="415"/>
      <c r="BV68" s="415"/>
    </row>
    <row r="69" spans="63:74" x14ac:dyDescent="0.2">
      <c r="BK69" s="415"/>
      <c r="BL69" s="415"/>
      <c r="BM69" s="415"/>
      <c r="BN69" s="415"/>
      <c r="BO69" s="415"/>
      <c r="BP69" s="415"/>
      <c r="BQ69" s="415"/>
      <c r="BR69" s="415"/>
      <c r="BS69" s="415"/>
      <c r="BT69" s="415"/>
      <c r="BU69" s="415"/>
      <c r="BV69" s="415"/>
    </row>
    <row r="70" spans="63:74" x14ac:dyDescent="0.2">
      <c r="BK70" s="415"/>
      <c r="BL70" s="415"/>
      <c r="BM70" s="415"/>
      <c r="BN70" s="415"/>
      <c r="BO70" s="415"/>
      <c r="BP70" s="415"/>
      <c r="BQ70" s="415"/>
      <c r="BR70" s="415"/>
      <c r="BS70" s="415"/>
      <c r="BT70" s="415"/>
      <c r="BU70" s="415"/>
      <c r="BV70" s="415"/>
    </row>
    <row r="71" spans="63:74" x14ac:dyDescent="0.2">
      <c r="BK71" s="415"/>
      <c r="BL71" s="415"/>
      <c r="BM71" s="415"/>
      <c r="BN71" s="415"/>
      <c r="BO71" s="415"/>
      <c r="BP71" s="415"/>
      <c r="BQ71" s="415"/>
      <c r="BR71" s="415"/>
      <c r="BS71" s="415"/>
      <c r="BT71" s="415"/>
      <c r="BU71" s="415"/>
      <c r="BV71" s="415"/>
    </row>
    <row r="72" spans="63:74" x14ac:dyDescent="0.2">
      <c r="BK72" s="415"/>
      <c r="BL72" s="415"/>
      <c r="BM72" s="415"/>
      <c r="BN72" s="415"/>
      <c r="BO72" s="415"/>
      <c r="BP72" s="415"/>
      <c r="BQ72" s="415"/>
      <c r="BR72" s="415"/>
      <c r="BS72" s="415"/>
      <c r="BT72" s="415"/>
      <c r="BU72" s="415"/>
      <c r="BV72" s="415"/>
    </row>
    <row r="73" spans="63:74" x14ac:dyDescent="0.2">
      <c r="BK73" s="415"/>
      <c r="BL73" s="415"/>
      <c r="BM73" s="415"/>
      <c r="BN73" s="415"/>
      <c r="BO73" s="415"/>
      <c r="BP73" s="415"/>
      <c r="BQ73" s="415"/>
      <c r="BR73" s="415"/>
      <c r="BS73" s="415"/>
      <c r="BT73" s="415"/>
      <c r="BU73" s="415"/>
      <c r="BV73" s="415"/>
    </row>
    <row r="74" spans="63:74" x14ac:dyDescent="0.2">
      <c r="BK74" s="415"/>
      <c r="BL74" s="415"/>
      <c r="BM74" s="415"/>
      <c r="BN74" s="415"/>
      <c r="BO74" s="415"/>
      <c r="BP74" s="415"/>
      <c r="BQ74" s="415"/>
      <c r="BR74" s="415"/>
      <c r="BS74" s="415"/>
      <c r="BT74" s="415"/>
      <c r="BU74" s="415"/>
      <c r="BV74" s="415"/>
    </row>
    <row r="75" spans="63:74" x14ac:dyDescent="0.2">
      <c r="BK75" s="415"/>
      <c r="BL75" s="415"/>
      <c r="BM75" s="415"/>
      <c r="BN75" s="415"/>
      <c r="BO75" s="415"/>
      <c r="BP75" s="415"/>
      <c r="BQ75" s="415"/>
      <c r="BR75" s="415"/>
      <c r="BS75" s="415"/>
      <c r="BT75" s="415"/>
      <c r="BU75" s="415"/>
      <c r="BV75" s="415"/>
    </row>
    <row r="76" spans="63:74" x14ac:dyDescent="0.2">
      <c r="BK76" s="415"/>
      <c r="BL76" s="415"/>
      <c r="BM76" s="415"/>
      <c r="BN76" s="415"/>
      <c r="BO76" s="415"/>
      <c r="BP76" s="415"/>
      <c r="BQ76" s="415"/>
      <c r="BR76" s="415"/>
      <c r="BS76" s="415"/>
      <c r="BT76" s="415"/>
      <c r="BU76" s="415"/>
      <c r="BV76" s="415"/>
    </row>
    <row r="77" spans="63:74" x14ac:dyDescent="0.2">
      <c r="BK77" s="415"/>
      <c r="BL77" s="415"/>
      <c r="BM77" s="415"/>
      <c r="BN77" s="415"/>
      <c r="BO77" s="415"/>
      <c r="BP77" s="415"/>
      <c r="BQ77" s="415"/>
      <c r="BR77" s="415"/>
      <c r="BS77" s="415"/>
      <c r="BT77" s="415"/>
      <c r="BU77" s="415"/>
      <c r="BV77" s="415"/>
    </row>
    <row r="78" spans="63:74" x14ac:dyDescent="0.2">
      <c r="BK78" s="415"/>
      <c r="BL78" s="415"/>
      <c r="BM78" s="415"/>
      <c r="BN78" s="415"/>
      <c r="BO78" s="415"/>
      <c r="BP78" s="415"/>
      <c r="BQ78" s="415"/>
      <c r="BR78" s="415"/>
      <c r="BS78" s="415"/>
      <c r="BT78" s="415"/>
      <c r="BU78" s="415"/>
      <c r="BV78" s="415"/>
    </row>
    <row r="79" spans="63:74" x14ac:dyDescent="0.2">
      <c r="BK79" s="415"/>
      <c r="BL79" s="415"/>
      <c r="BM79" s="415"/>
      <c r="BN79" s="415"/>
      <c r="BO79" s="415"/>
      <c r="BP79" s="415"/>
      <c r="BQ79" s="415"/>
      <c r="BR79" s="415"/>
      <c r="BS79" s="415"/>
      <c r="BT79" s="415"/>
      <c r="BU79" s="415"/>
      <c r="BV79" s="415"/>
    </row>
    <row r="80" spans="63:74" x14ac:dyDescent="0.2">
      <c r="BK80" s="415"/>
      <c r="BL80" s="415"/>
      <c r="BM80" s="415"/>
      <c r="BN80" s="415"/>
      <c r="BO80" s="415"/>
      <c r="BP80" s="415"/>
      <c r="BQ80" s="415"/>
      <c r="BR80" s="415"/>
      <c r="BS80" s="415"/>
      <c r="BT80" s="415"/>
      <c r="BU80" s="415"/>
      <c r="BV80" s="415"/>
    </row>
    <row r="81" spans="63:74" x14ac:dyDescent="0.2">
      <c r="BK81" s="415"/>
      <c r="BL81" s="415"/>
      <c r="BM81" s="415"/>
      <c r="BN81" s="415"/>
      <c r="BO81" s="415"/>
      <c r="BP81" s="415"/>
      <c r="BQ81" s="415"/>
      <c r="BR81" s="415"/>
      <c r="BS81" s="415"/>
      <c r="BT81" s="415"/>
      <c r="BU81" s="415"/>
      <c r="BV81" s="415"/>
    </row>
    <row r="82" spans="63:74" x14ac:dyDescent="0.2">
      <c r="BK82" s="415"/>
      <c r="BL82" s="415"/>
      <c r="BM82" s="415"/>
      <c r="BN82" s="415"/>
      <c r="BO82" s="415"/>
      <c r="BP82" s="415"/>
      <c r="BQ82" s="415"/>
      <c r="BR82" s="415"/>
      <c r="BS82" s="415"/>
      <c r="BT82" s="415"/>
      <c r="BU82" s="415"/>
      <c r="BV82" s="415"/>
    </row>
    <row r="83" spans="63:74" x14ac:dyDescent="0.2">
      <c r="BK83" s="415"/>
      <c r="BL83" s="415"/>
      <c r="BM83" s="415"/>
      <c r="BN83" s="415"/>
      <c r="BO83" s="415"/>
      <c r="BP83" s="415"/>
      <c r="BQ83" s="415"/>
      <c r="BR83" s="415"/>
      <c r="BS83" s="415"/>
      <c r="BT83" s="415"/>
      <c r="BU83" s="415"/>
      <c r="BV83" s="415"/>
    </row>
    <row r="84" spans="63:74" x14ac:dyDescent="0.2">
      <c r="BK84" s="415"/>
      <c r="BL84" s="415"/>
      <c r="BM84" s="415"/>
      <c r="BN84" s="415"/>
      <c r="BO84" s="415"/>
      <c r="BP84" s="415"/>
      <c r="BQ84" s="415"/>
      <c r="BR84" s="415"/>
      <c r="BS84" s="415"/>
      <c r="BT84" s="415"/>
      <c r="BU84" s="415"/>
      <c r="BV84" s="415"/>
    </row>
    <row r="85" spans="63:74" x14ac:dyDescent="0.2">
      <c r="BK85" s="415"/>
      <c r="BL85" s="415"/>
      <c r="BM85" s="415"/>
      <c r="BN85" s="415"/>
      <c r="BO85" s="415"/>
      <c r="BP85" s="415"/>
      <c r="BQ85" s="415"/>
      <c r="BR85" s="415"/>
      <c r="BS85" s="415"/>
      <c r="BT85" s="415"/>
      <c r="BU85" s="415"/>
      <c r="BV85" s="415"/>
    </row>
    <row r="86" spans="63:74" x14ac:dyDescent="0.2">
      <c r="BK86" s="415"/>
      <c r="BL86" s="415"/>
      <c r="BM86" s="415"/>
      <c r="BN86" s="415"/>
      <c r="BO86" s="415"/>
      <c r="BP86" s="415"/>
      <c r="BQ86" s="415"/>
      <c r="BR86" s="415"/>
      <c r="BS86" s="415"/>
      <c r="BT86" s="415"/>
      <c r="BU86" s="415"/>
      <c r="BV86" s="415"/>
    </row>
    <row r="87" spans="63:74" x14ac:dyDescent="0.2">
      <c r="BK87" s="415"/>
      <c r="BL87" s="415"/>
      <c r="BM87" s="415"/>
      <c r="BN87" s="415"/>
      <c r="BO87" s="415"/>
      <c r="BP87" s="415"/>
      <c r="BQ87" s="415"/>
      <c r="BR87" s="415"/>
      <c r="BS87" s="415"/>
      <c r="BT87" s="415"/>
      <c r="BU87" s="415"/>
      <c r="BV87" s="415"/>
    </row>
    <row r="88" spans="63:74" x14ac:dyDescent="0.2">
      <c r="BK88" s="415"/>
      <c r="BL88" s="415"/>
      <c r="BM88" s="415"/>
      <c r="BN88" s="415"/>
      <c r="BO88" s="415"/>
      <c r="BP88" s="415"/>
      <c r="BQ88" s="415"/>
      <c r="BR88" s="415"/>
      <c r="BS88" s="415"/>
      <c r="BT88" s="415"/>
      <c r="BU88" s="415"/>
      <c r="BV88" s="415"/>
    </row>
    <row r="89" spans="63:74" x14ac:dyDescent="0.2">
      <c r="BK89" s="415"/>
      <c r="BL89" s="415"/>
      <c r="BM89" s="415"/>
      <c r="BN89" s="415"/>
      <c r="BO89" s="415"/>
      <c r="BP89" s="415"/>
      <c r="BQ89" s="415"/>
      <c r="BR89" s="415"/>
      <c r="BS89" s="415"/>
      <c r="BT89" s="415"/>
      <c r="BU89" s="415"/>
      <c r="BV89" s="415"/>
    </row>
    <row r="90" spans="63:74" x14ac:dyDescent="0.2">
      <c r="BK90" s="415"/>
      <c r="BL90" s="415"/>
      <c r="BM90" s="415"/>
      <c r="BN90" s="415"/>
      <c r="BO90" s="415"/>
      <c r="BP90" s="415"/>
      <c r="BQ90" s="415"/>
      <c r="BR90" s="415"/>
      <c r="BS90" s="415"/>
      <c r="BT90" s="415"/>
      <c r="BU90" s="415"/>
      <c r="BV90" s="415"/>
    </row>
    <row r="91" spans="63:74" x14ac:dyDescent="0.2">
      <c r="BK91" s="415"/>
      <c r="BL91" s="415"/>
      <c r="BM91" s="415"/>
      <c r="BN91" s="415"/>
      <c r="BO91" s="415"/>
      <c r="BP91" s="415"/>
      <c r="BQ91" s="415"/>
      <c r="BR91" s="415"/>
      <c r="BS91" s="415"/>
      <c r="BT91" s="415"/>
      <c r="BU91" s="415"/>
      <c r="BV91" s="415"/>
    </row>
    <row r="92" spans="63:74" x14ac:dyDescent="0.2">
      <c r="BK92" s="415"/>
      <c r="BL92" s="415"/>
      <c r="BM92" s="415"/>
      <c r="BN92" s="415"/>
      <c r="BO92" s="415"/>
      <c r="BP92" s="415"/>
      <c r="BQ92" s="415"/>
      <c r="BR92" s="415"/>
      <c r="BS92" s="415"/>
      <c r="BT92" s="415"/>
      <c r="BU92" s="415"/>
      <c r="BV92" s="415"/>
    </row>
    <row r="93" spans="63:74" x14ac:dyDescent="0.2">
      <c r="BK93" s="415"/>
      <c r="BL93" s="415"/>
      <c r="BM93" s="415"/>
      <c r="BN93" s="415"/>
      <c r="BO93" s="415"/>
      <c r="BP93" s="415"/>
      <c r="BQ93" s="415"/>
      <c r="BR93" s="415"/>
      <c r="BS93" s="415"/>
      <c r="BT93" s="415"/>
      <c r="BU93" s="415"/>
      <c r="BV93" s="415"/>
    </row>
    <row r="94" spans="63:74" x14ac:dyDescent="0.2">
      <c r="BK94" s="415"/>
      <c r="BL94" s="415"/>
      <c r="BM94" s="415"/>
      <c r="BN94" s="415"/>
      <c r="BO94" s="415"/>
      <c r="BP94" s="415"/>
      <c r="BQ94" s="415"/>
      <c r="BR94" s="415"/>
      <c r="BS94" s="415"/>
      <c r="BT94" s="415"/>
      <c r="BU94" s="415"/>
      <c r="BV94" s="415"/>
    </row>
    <row r="95" spans="63:74" x14ac:dyDescent="0.2">
      <c r="BK95" s="415"/>
      <c r="BL95" s="415"/>
      <c r="BM95" s="415"/>
      <c r="BN95" s="415"/>
      <c r="BO95" s="415"/>
      <c r="BP95" s="415"/>
      <c r="BQ95" s="415"/>
      <c r="BR95" s="415"/>
      <c r="BS95" s="415"/>
      <c r="BT95" s="415"/>
      <c r="BU95" s="415"/>
      <c r="BV95" s="415"/>
    </row>
    <row r="96" spans="63:74" x14ac:dyDescent="0.2">
      <c r="BK96" s="415"/>
      <c r="BL96" s="415"/>
      <c r="BM96" s="415"/>
      <c r="BN96" s="415"/>
      <c r="BO96" s="415"/>
      <c r="BP96" s="415"/>
      <c r="BQ96" s="415"/>
      <c r="BR96" s="415"/>
      <c r="BS96" s="415"/>
      <c r="BT96" s="415"/>
      <c r="BU96" s="415"/>
      <c r="BV96" s="415"/>
    </row>
    <row r="97" spans="63:74" x14ac:dyDescent="0.2">
      <c r="BK97" s="415"/>
      <c r="BL97" s="415"/>
      <c r="BM97" s="415"/>
      <c r="BN97" s="415"/>
      <c r="BO97" s="415"/>
      <c r="BP97" s="415"/>
      <c r="BQ97" s="415"/>
      <c r="BR97" s="415"/>
      <c r="BS97" s="415"/>
      <c r="BT97" s="415"/>
      <c r="BU97" s="415"/>
      <c r="BV97" s="415"/>
    </row>
    <row r="98" spans="63:74" x14ac:dyDescent="0.2">
      <c r="BK98" s="415"/>
      <c r="BL98" s="415"/>
      <c r="BM98" s="415"/>
      <c r="BN98" s="415"/>
      <c r="BO98" s="415"/>
      <c r="BP98" s="415"/>
      <c r="BQ98" s="415"/>
      <c r="BR98" s="415"/>
      <c r="BS98" s="415"/>
      <c r="BT98" s="415"/>
      <c r="BU98" s="415"/>
      <c r="BV98" s="415"/>
    </row>
    <row r="99" spans="63:74" x14ac:dyDescent="0.2">
      <c r="BK99" s="415"/>
      <c r="BL99" s="415"/>
      <c r="BM99" s="415"/>
      <c r="BN99" s="415"/>
      <c r="BO99" s="415"/>
      <c r="BP99" s="415"/>
      <c r="BQ99" s="415"/>
      <c r="BR99" s="415"/>
      <c r="BS99" s="415"/>
      <c r="BT99" s="415"/>
      <c r="BU99" s="415"/>
      <c r="BV99" s="415"/>
    </row>
    <row r="100" spans="63:74" x14ac:dyDescent="0.2">
      <c r="BK100" s="415"/>
      <c r="BL100" s="415"/>
      <c r="BM100" s="415"/>
      <c r="BN100" s="415"/>
      <c r="BO100" s="415"/>
      <c r="BP100" s="415"/>
      <c r="BQ100" s="415"/>
      <c r="BR100" s="415"/>
      <c r="BS100" s="415"/>
      <c r="BT100" s="415"/>
      <c r="BU100" s="415"/>
      <c r="BV100" s="415"/>
    </row>
    <row r="101" spans="63:74" x14ac:dyDescent="0.2">
      <c r="BK101" s="415"/>
      <c r="BL101" s="415"/>
      <c r="BM101" s="415"/>
      <c r="BN101" s="415"/>
      <c r="BO101" s="415"/>
      <c r="BP101" s="415"/>
      <c r="BQ101" s="415"/>
      <c r="BR101" s="415"/>
      <c r="BS101" s="415"/>
      <c r="BT101" s="415"/>
      <c r="BU101" s="415"/>
      <c r="BV101" s="415"/>
    </row>
    <row r="102" spans="63:74" x14ac:dyDescent="0.2">
      <c r="BK102" s="415"/>
      <c r="BL102" s="415"/>
      <c r="BM102" s="415"/>
      <c r="BN102" s="415"/>
      <c r="BO102" s="415"/>
      <c r="BP102" s="415"/>
      <c r="BQ102" s="415"/>
      <c r="BR102" s="415"/>
      <c r="BS102" s="415"/>
      <c r="BT102" s="415"/>
      <c r="BU102" s="415"/>
      <c r="BV102" s="415"/>
    </row>
    <row r="103" spans="63:74" x14ac:dyDescent="0.2">
      <c r="BK103" s="415"/>
      <c r="BL103" s="415"/>
      <c r="BM103" s="415"/>
      <c r="BN103" s="415"/>
      <c r="BO103" s="415"/>
      <c r="BP103" s="415"/>
      <c r="BQ103" s="415"/>
      <c r="BR103" s="415"/>
      <c r="BS103" s="415"/>
      <c r="BT103" s="415"/>
      <c r="BU103" s="415"/>
      <c r="BV103" s="415"/>
    </row>
    <row r="104" spans="63:74" x14ac:dyDescent="0.2">
      <c r="BK104" s="415"/>
      <c r="BL104" s="415"/>
      <c r="BM104" s="415"/>
      <c r="BN104" s="415"/>
      <c r="BO104" s="415"/>
      <c r="BP104" s="415"/>
      <c r="BQ104" s="415"/>
      <c r="BR104" s="415"/>
      <c r="BS104" s="415"/>
      <c r="BT104" s="415"/>
      <c r="BU104" s="415"/>
      <c r="BV104" s="415"/>
    </row>
    <row r="105" spans="63:74" x14ac:dyDescent="0.2">
      <c r="BK105" s="415"/>
      <c r="BL105" s="415"/>
      <c r="BM105" s="415"/>
      <c r="BN105" s="415"/>
      <c r="BO105" s="415"/>
      <c r="BP105" s="415"/>
      <c r="BQ105" s="415"/>
      <c r="BR105" s="415"/>
      <c r="BS105" s="415"/>
      <c r="BT105" s="415"/>
      <c r="BU105" s="415"/>
      <c r="BV105" s="415"/>
    </row>
    <row r="106" spans="63:74" x14ac:dyDescent="0.2">
      <c r="BK106" s="415"/>
      <c r="BL106" s="415"/>
      <c r="BM106" s="415"/>
      <c r="BN106" s="415"/>
      <c r="BO106" s="415"/>
      <c r="BP106" s="415"/>
      <c r="BQ106" s="415"/>
      <c r="BR106" s="415"/>
      <c r="BS106" s="415"/>
      <c r="BT106" s="415"/>
      <c r="BU106" s="415"/>
      <c r="BV106" s="415"/>
    </row>
    <row r="107" spans="63:74" x14ac:dyDescent="0.2">
      <c r="BK107" s="415"/>
      <c r="BL107" s="415"/>
      <c r="BM107" s="415"/>
      <c r="BN107" s="415"/>
      <c r="BO107" s="415"/>
      <c r="BP107" s="415"/>
      <c r="BQ107" s="415"/>
      <c r="BR107" s="415"/>
      <c r="BS107" s="415"/>
      <c r="BT107" s="415"/>
      <c r="BU107" s="415"/>
      <c r="BV107" s="415"/>
    </row>
    <row r="108" spans="63:74" x14ac:dyDescent="0.2">
      <c r="BK108" s="415"/>
      <c r="BL108" s="415"/>
      <c r="BM108" s="415"/>
      <c r="BN108" s="415"/>
      <c r="BO108" s="415"/>
      <c r="BP108" s="415"/>
      <c r="BQ108" s="415"/>
      <c r="BR108" s="415"/>
      <c r="BS108" s="415"/>
      <c r="BT108" s="415"/>
      <c r="BU108" s="415"/>
      <c r="BV108" s="415"/>
    </row>
    <row r="109" spans="63:74" x14ac:dyDescent="0.2">
      <c r="BK109" s="415"/>
      <c r="BL109" s="415"/>
      <c r="BM109" s="415"/>
      <c r="BN109" s="415"/>
      <c r="BO109" s="415"/>
      <c r="BP109" s="415"/>
      <c r="BQ109" s="415"/>
      <c r="BR109" s="415"/>
      <c r="BS109" s="415"/>
      <c r="BT109" s="415"/>
      <c r="BU109" s="415"/>
      <c r="BV109" s="415"/>
    </row>
    <row r="110" spans="63:74" x14ac:dyDescent="0.2">
      <c r="BK110" s="415"/>
      <c r="BL110" s="415"/>
      <c r="BM110" s="415"/>
      <c r="BN110" s="415"/>
      <c r="BO110" s="415"/>
      <c r="BP110" s="415"/>
      <c r="BQ110" s="415"/>
      <c r="BR110" s="415"/>
      <c r="BS110" s="415"/>
      <c r="BT110" s="415"/>
      <c r="BU110" s="415"/>
      <c r="BV110" s="415"/>
    </row>
    <row r="111" spans="63:74" x14ac:dyDescent="0.2">
      <c r="BK111" s="415"/>
      <c r="BL111" s="415"/>
      <c r="BM111" s="415"/>
      <c r="BN111" s="415"/>
      <c r="BO111" s="415"/>
      <c r="BP111" s="415"/>
      <c r="BQ111" s="415"/>
      <c r="BR111" s="415"/>
      <c r="BS111" s="415"/>
      <c r="BT111" s="415"/>
      <c r="BU111" s="415"/>
      <c r="BV111" s="415"/>
    </row>
    <row r="112" spans="63:74" x14ac:dyDescent="0.2">
      <c r="BK112" s="415"/>
      <c r="BL112" s="415"/>
      <c r="BM112" s="415"/>
      <c r="BN112" s="415"/>
      <c r="BO112" s="415"/>
      <c r="BP112" s="415"/>
      <c r="BQ112" s="415"/>
      <c r="BR112" s="415"/>
      <c r="BS112" s="415"/>
      <c r="BT112" s="415"/>
      <c r="BU112" s="415"/>
      <c r="BV112" s="415"/>
    </row>
    <row r="113" spans="63:74" x14ac:dyDescent="0.2">
      <c r="BK113" s="415"/>
      <c r="BL113" s="415"/>
      <c r="BM113" s="415"/>
      <c r="BN113" s="415"/>
      <c r="BO113" s="415"/>
      <c r="BP113" s="415"/>
      <c r="BQ113" s="415"/>
      <c r="BR113" s="415"/>
      <c r="BS113" s="415"/>
      <c r="BT113" s="415"/>
      <c r="BU113" s="415"/>
      <c r="BV113" s="415"/>
    </row>
    <row r="114" spans="63:74" x14ac:dyDescent="0.2">
      <c r="BK114" s="415"/>
      <c r="BL114" s="415"/>
      <c r="BM114" s="415"/>
      <c r="BN114" s="415"/>
      <c r="BO114" s="415"/>
      <c r="BP114" s="415"/>
      <c r="BQ114" s="415"/>
      <c r="BR114" s="415"/>
      <c r="BS114" s="415"/>
      <c r="BT114" s="415"/>
      <c r="BU114" s="415"/>
      <c r="BV114" s="415"/>
    </row>
    <row r="115" spans="63:74" x14ac:dyDescent="0.2">
      <c r="BK115" s="415"/>
      <c r="BL115" s="415"/>
      <c r="BM115" s="415"/>
      <c r="BN115" s="415"/>
      <c r="BO115" s="415"/>
      <c r="BP115" s="415"/>
      <c r="BQ115" s="415"/>
      <c r="BR115" s="415"/>
      <c r="BS115" s="415"/>
      <c r="BT115" s="415"/>
      <c r="BU115" s="415"/>
      <c r="BV115" s="415"/>
    </row>
    <row r="116" spans="63:74" x14ac:dyDescent="0.2">
      <c r="BK116" s="415"/>
      <c r="BL116" s="415"/>
      <c r="BM116" s="415"/>
      <c r="BN116" s="415"/>
      <c r="BO116" s="415"/>
      <c r="BP116" s="415"/>
      <c r="BQ116" s="415"/>
      <c r="BR116" s="415"/>
      <c r="BS116" s="415"/>
      <c r="BT116" s="415"/>
      <c r="BU116" s="415"/>
      <c r="BV116" s="415"/>
    </row>
    <row r="117" spans="63:74" x14ac:dyDescent="0.2">
      <c r="BK117" s="415"/>
      <c r="BL117" s="415"/>
      <c r="BM117" s="415"/>
      <c r="BN117" s="415"/>
      <c r="BO117" s="415"/>
      <c r="BP117" s="415"/>
      <c r="BQ117" s="415"/>
      <c r="BR117" s="415"/>
      <c r="BS117" s="415"/>
      <c r="BT117" s="415"/>
      <c r="BU117" s="415"/>
      <c r="BV117" s="415"/>
    </row>
    <row r="118" spans="63:74" x14ac:dyDescent="0.2">
      <c r="BK118" s="415"/>
      <c r="BL118" s="415"/>
      <c r="BM118" s="415"/>
      <c r="BN118" s="415"/>
      <c r="BO118" s="415"/>
      <c r="BP118" s="415"/>
      <c r="BQ118" s="415"/>
      <c r="BR118" s="415"/>
      <c r="BS118" s="415"/>
      <c r="BT118" s="415"/>
      <c r="BU118" s="415"/>
      <c r="BV118" s="415"/>
    </row>
    <row r="119" spans="63:74" x14ac:dyDescent="0.2">
      <c r="BK119" s="415"/>
      <c r="BL119" s="415"/>
      <c r="BM119" s="415"/>
      <c r="BN119" s="415"/>
      <c r="BO119" s="415"/>
      <c r="BP119" s="415"/>
      <c r="BQ119" s="415"/>
      <c r="BR119" s="415"/>
      <c r="BS119" s="415"/>
      <c r="BT119" s="415"/>
      <c r="BU119" s="415"/>
      <c r="BV119" s="415"/>
    </row>
    <row r="120" spans="63:74" x14ac:dyDescent="0.2">
      <c r="BK120" s="415"/>
      <c r="BL120" s="415"/>
      <c r="BM120" s="415"/>
      <c r="BN120" s="415"/>
      <c r="BO120" s="415"/>
      <c r="BP120" s="415"/>
      <c r="BQ120" s="415"/>
      <c r="BR120" s="415"/>
      <c r="BS120" s="415"/>
      <c r="BT120" s="415"/>
      <c r="BU120" s="415"/>
      <c r="BV120" s="415"/>
    </row>
    <row r="121" spans="63:74" x14ac:dyDescent="0.2">
      <c r="BK121" s="415"/>
      <c r="BL121" s="415"/>
      <c r="BM121" s="415"/>
      <c r="BN121" s="415"/>
      <c r="BO121" s="415"/>
      <c r="BP121" s="415"/>
      <c r="BQ121" s="415"/>
      <c r="BR121" s="415"/>
      <c r="BS121" s="415"/>
      <c r="BT121" s="415"/>
      <c r="BU121" s="415"/>
      <c r="BV121" s="415"/>
    </row>
    <row r="122" spans="63:74" x14ac:dyDescent="0.2">
      <c r="BK122" s="415"/>
      <c r="BL122" s="415"/>
      <c r="BM122" s="415"/>
      <c r="BN122" s="415"/>
      <c r="BO122" s="415"/>
      <c r="BP122" s="415"/>
      <c r="BQ122" s="415"/>
      <c r="BR122" s="415"/>
      <c r="BS122" s="415"/>
      <c r="BT122" s="415"/>
      <c r="BU122" s="415"/>
      <c r="BV122" s="415"/>
    </row>
    <row r="123" spans="63:74" x14ac:dyDescent="0.2">
      <c r="BK123" s="415"/>
      <c r="BL123" s="415"/>
      <c r="BM123" s="415"/>
      <c r="BN123" s="415"/>
      <c r="BO123" s="415"/>
      <c r="BP123" s="415"/>
      <c r="BQ123" s="415"/>
      <c r="BR123" s="415"/>
      <c r="BS123" s="415"/>
      <c r="BT123" s="415"/>
      <c r="BU123" s="415"/>
      <c r="BV123" s="415"/>
    </row>
    <row r="124" spans="63:74" x14ac:dyDescent="0.2">
      <c r="BK124" s="415"/>
      <c r="BL124" s="415"/>
      <c r="BM124" s="415"/>
      <c r="BN124" s="415"/>
      <c r="BO124" s="415"/>
      <c r="BP124" s="415"/>
      <c r="BQ124" s="415"/>
      <c r="BR124" s="415"/>
      <c r="BS124" s="415"/>
      <c r="BT124" s="415"/>
      <c r="BU124" s="415"/>
      <c r="BV124" s="415"/>
    </row>
    <row r="125" spans="63:74" x14ac:dyDescent="0.2">
      <c r="BK125" s="415"/>
      <c r="BL125" s="415"/>
      <c r="BM125" s="415"/>
      <c r="BN125" s="415"/>
      <c r="BO125" s="415"/>
      <c r="BP125" s="415"/>
      <c r="BQ125" s="415"/>
      <c r="BR125" s="415"/>
      <c r="BS125" s="415"/>
      <c r="BT125" s="415"/>
      <c r="BU125" s="415"/>
      <c r="BV125" s="415"/>
    </row>
    <row r="126" spans="63:74" x14ac:dyDescent="0.2">
      <c r="BK126" s="415"/>
      <c r="BL126" s="415"/>
      <c r="BM126" s="415"/>
      <c r="BN126" s="415"/>
      <c r="BO126" s="415"/>
      <c r="BP126" s="415"/>
      <c r="BQ126" s="415"/>
      <c r="BR126" s="415"/>
      <c r="BS126" s="415"/>
      <c r="BT126" s="415"/>
      <c r="BU126" s="415"/>
      <c r="BV126" s="415"/>
    </row>
    <row r="127" spans="63:74" x14ac:dyDescent="0.2">
      <c r="BK127" s="415"/>
      <c r="BL127" s="415"/>
      <c r="BM127" s="415"/>
      <c r="BN127" s="415"/>
      <c r="BO127" s="415"/>
      <c r="BP127" s="415"/>
      <c r="BQ127" s="415"/>
      <c r="BR127" s="415"/>
      <c r="BS127" s="415"/>
      <c r="BT127" s="415"/>
      <c r="BU127" s="415"/>
      <c r="BV127" s="415"/>
    </row>
    <row r="128" spans="63:74" x14ac:dyDescent="0.2">
      <c r="BK128" s="415"/>
      <c r="BL128" s="415"/>
      <c r="BM128" s="415"/>
      <c r="BN128" s="415"/>
      <c r="BO128" s="415"/>
      <c r="BP128" s="415"/>
      <c r="BQ128" s="415"/>
      <c r="BR128" s="415"/>
      <c r="BS128" s="415"/>
      <c r="BT128" s="415"/>
      <c r="BU128" s="415"/>
      <c r="BV128" s="415"/>
    </row>
    <row r="129" spans="63:74" x14ac:dyDescent="0.2">
      <c r="BK129" s="415"/>
      <c r="BL129" s="415"/>
      <c r="BM129" s="415"/>
      <c r="BN129" s="415"/>
      <c r="BO129" s="415"/>
      <c r="BP129" s="415"/>
      <c r="BQ129" s="415"/>
      <c r="BR129" s="415"/>
      <c r="BS129" s="415"/>
      <c r="BT129" s="415"/>
      <c r="BU129" s="415"/>
      <c r="BV129" s="415"/>
    </row>
    <row r="130" spans="63:74" x14ac:dyDescent="0.2">
      <c r="BK130" s="415"/>
      <c r="BL130" s="415"/>
      <c r="BM130" s="415"/>
      <c r="BN130" s="415"/>
      <c r="BO130" s="415"/>
      <c r="BP130" s="415"/>
      <c r="BQ130" s="415"/>
      <c r="BR130" s="415"/>
      <c r="BS130" s="415"/>
      <c r="BT130" s="415"/>
      <c r="BU130" s="415"/>
      <c r="BV130" s="415"/>
    </row>
    <row r="131" spans="63:74" x14ac:dyDescent="0.2">
      <c r="BK131" s="415"/>
      <c r="BL131" s="415"/>
      <c r="BM131" s="415"/>
      <c r="BN131" s="415"/>
      <c r="BO131" s="415"/>
      <c r="BP131" s="415"/>
      <c r="BQ131" s="415"/>
      <c r="BR131" s="415"/>
      <c r="BS131" s="415"/>
      <c r="BT131" s="415"/>
      <c r="BU131" s="415"/>
      <c r="BV131" s="415"/>
    </row>
    <row r="132" spans="63:74" x14ac:dyDescent="0.2">
      <c r="BK132" s="415"/>
      <c r="BL132" s="415"/>
      <c r="BM132" s="415"/>
      <c r="BN132" s="415"/>
      <c r="BO132" s="415"/>
      <c r="BP132" s="415"/>
      <c r="BQ132" s="415"/>
      <c r="BR132" s="415"/>
      <c r="BS132" s="415"/>
      <c r="BT132" s="415"/>
      <c r="BU132" s="415"/>
      <c r="BV132" s="415"/>
    </row>
    <row r="133" spans="63:74" x14ac:dyDescent="0.2">
      <c r="BK133" s="415"/>
      <c r="BL133" s="415"/>
      <c r="BM133" s="415"/>
      <c r="BN133" s="415"/>
      <c r="BO133" s="415"/>
      <c r="BP133" s="415"/>
      <c r="BQ133" s="415"/>
      <c r="BR133" s="415"/>
      <c r="BS133" s="415"/>
      <c r="BT133" s="415"/>
      <c r="BU133" s="415"/>
      <c r="BV133" s="415"/>
    </row>
    <row r="134" spans="63:74" x14ac:dyDescent="0.2">
      <c r="BK134" s="415"/>
      <c r="BL134" s="415"/>
      <c r="BM134" s="415"/>
      <c r="BN134" s="415"/>
      <c r="BO134" s="415"/>
      <c r="BP134" s="415"/>
      <c r="BQ134" s="415"/>
      <c r="BR134" s="415"/>
      <c r="BS134" s="415"/>
      <c r="BT134" s="415"/>
      <c r="BU134" s="415"/>
      <c r="BV134" s="415"/>
    </row>
    <row r="135" spans="63:74" x14ac:dyDescent="0.2">
      <c r="BK135" s="415"/>
      <c r="BL135" s="415"/>
      <c r="BM135" s="415"/>
      <c r="BN135" s="415"/>
      <c r="BO135" s="415"/>
      <c r="BP135" s="415"/>
      <c r="BQ135" s="415"/>
      <c r="BR135" s="415"/>
      <c r="BS135" s="415"/>
      <c r="BT135" s="415"/>
      <c r="BU135" s="415"/>
      <c r="BV135" s="415"/>
    </row>
    <row r="136" spans="63:74" x14ac:dyDescent="0.2">
      <c r="BK136" s="415"/>
      <c r="BL136" s="415"/>
      <c r="BM136" s="415"/>
      <c r="BN136" s="415"/>
      <c r="BO136" s="415"/>
      <c r="BP136" s="415"/>
      <c r="BQ136" s="415"/>
      <c r="BR136" s="415"/>
      <c r="BS136" s="415"/>
      <c r="BT136" s="415"/>
      <c r="BU136" s="415"/>
      <c r="BV136" s="415"/>
    </row>
    <row r="137" spans="63:74" x14ac:dyDescent="0.2">
      <c r="BK137" s="415"/>
      <c r="BL137" s="415"/>
      <c r="BM137" s="415"/>
      <c r="BN137" s="415"/>
      <c r="BO137" s="415"/>
      <c r="BP137" s="415"/>
      <c r="BQ137" s="415"/>
      <c r="BR137" s="415"/>
      <c r="BS137" s="415"/>
      <c r="BT137" s="415"/>
      <c r="BU137" s="415"/>
      <c r="BV137" s="415"/>
    </row>
    <row r="138" spans="63:74" x14ac:dyDescent="0.2">
      <c r="BK138" s="415"/>
      <c r="BL138" s="415"/>
      <c r="BM138" s="415"/>
      <c r="BN138" s="415"/>
      <c r="BO138" s="415"/>
      <c r="BP138" s="415"/>
      <c r="BQ138" s="415"/>
      <c r="BR138" s="415"/>
      <c r="BS138" s="415"/>
      <c r="BT138" s="415"/>
      <c r="BU138" s="415"/>
      <c r="BV138" s="415"/>
    </row>
    <row r="139" spans="63:74" x14ac:dyDescent="0.2">
      <c r="BK139" s="415"/>
      <c r="BL139" s="415"/>
      <c r="BM139" s="415"/>
      <c r="BN139" s="415"/>
      <c r="BO139" s="415"/>
      <c r="BP139" s="415"/>
      <c r="BQ139" s="415"/>
      <c r="BR139" s="415"/>
      <c r="BS139" s="415"/>
      <c r="BT139" s="415"/>
      <c r="BU139" s="415"/>
      <c r="BV139" s="415"/>
    </row>
    <row r="140" spans="63:74" x14ac:dyDescent="0.2">
      <c r="BK140" s="415"/>
      <c r="BL140" s="415"/>
      <c r="BM140" s="415"/>
      <c r="BN140" s="415"/>
      <c r="BO140" s="415"/>
      <c r="BP140" s="415"/>
      <c r="BQ140" s="415"/>
      <c r="BR140" s="415"/>
      <c r="BS140" s="415"/>
      <c r="BT140" s="415"/>
      <c r="BU140" s="415"/>
      <c r="BV140" s="415"/>
    </row>
    <row r="141" spans="63:74" x14ac:dyDescent="0.2">
      <c r="BK141" s="415"/>
      <c r="BL141" s="415"/>
      <c r="BM141" s="415"/>
      <c r="BN141" s="415"/>
      <c r="BO141" s="415"/>
      <c r="BP141" s="415"/>
      <c r="BQ141" s="415"/>
      <c r="BR141" s="415"/>
      <c r="BS141" s="415"/>
      <c r="BT141" s="415"/>
      <c r="BU141" s="415"/>
      <c r="BV141" s="415"/>
    </row>
    <row r="142" spans="63:74" x14ac:dyDescent="0.2">
      <c r="BK142" s="415"/>
      <c r="BL142" s="415"/>
      <c r="BM142" s="415"/>
      <c r="BN142" s="415"/>
      <c r="BO142" s="415"/>
      <c r="BP142" s="415"/>
      <c r="BQ142" s="415"/>
      <c r="BR142" s="415"/>
      <c r="BS142" s="415"/>
      <c r="BT142" s="415"/>
      <c r="BU142" s="415"/>
      <c r="BV142" s="415"/>
    </row>
    <row r="143" spans="63:74" x14ac:dyDescent="0.2">
      <c r="BK143" s="415"/>
      <c r="BL143" s="415"/>
      <c r="BM143" s="415"/>
      <c r="BN143" s="415"/>
      <c r="BO143" s="415"/>
      <c r="BP143" s="415"/>
      <c r="BQ143" s="415"/>
      <c r="BR143" s="415"/>
      <c r="BS143" s="415"/>
      <c r="BT143" s="415"/>
      <c r="BU143" s="415"/>
      <c r="BV143" s="415"/>
    </row>
  </sheetData>
  <mergeCells count="21">
    <mergeCell ref="B51:Q51"/>
    <mergeCell ref="B52:Q52"/>
    <mergeCell ref="B46:Q46"/>
    <mergeCell ref="B47:Q47"/>
    <mergeCell ref="B48:Q48"/>
    <mergeCell ref="B49:Q49"/>
    <mergeCell ref="A1:A2"/>
    <mergeCell ref="B1:AL1"/>
    <mergeCell ref="B50:Q50"/>
    <mergeCell ref="B45:Q45"/>
    <mergeCell ref="B42:Q42"/>
    <mergeCell ref="B41:Q41"/>
    <mergeCell ref="B43:Q43"/>
    <mergeCell ref="B44:Q44"/>
    <mergeCell ref="AM3:AX3"/>
    <mergeCell ref="AY3:BJ3"/>
    <mergeCell ref="BK3:BV3"/>
    <mergeCell ref="B40:AL40"/>
    <mergeCell ref="C3:N3"/>
    <mergeCell ref="O3:Z3"/>
    <mergeCell ref="AA3:AL3"/>
  </mergeCells>
  <phoneticPr fontId="5" type="noConversion"/>
  <hyperlinks>
    <hyperlink ref="A1:A2" location="Contents!A1" display="Table of Contents"/>
  </hyperlinks>
  <pageMargins left="0.25" right="0.25" top="0.25" bottom="0.25" header="0.5" footer="0.5"/>
  <pageSetup scale="37"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7"/>
  <sheetViews>
    <sheetView workbookViewId="0">
      <pane xSplit="2" ySplit="4" topLeftCell="AW17" activePane="bottomRight" state="frozen"/>
      <selection activeCell="BC15" sqref="BC15"/>
      <selection pane="topRight" activeCell="BC15" sqref="BC15"/>
      <selection pane="bottomLeft" activeCell="BC15" sqref="BC15"/>
      <selection pane="bottomRight" activeCell="BA51" sqref="BA51"/>
    </sheetView>
  </sheetViews>
  <sheetFormatPr defaultColWidth="8.5703125" defaultRowHeight="11.25" x14ac:dyDescent="0.2"/>
  <cols>
    <col min="1" max="1" width="17.42578125" style="162" customWidth="1"/>
    <col min="2" max="2" width="25.42578125" style="153" customWidth="1"/>
    <col min="3" max="50" width="6.5703125" style="153" customWidth="1"/>
    <col min="51" max="57" width="6.5703125" style="494" customWidth="1"/>
    <col min="58" max="58" width="6.5703125" style="647" customWidth="1"/>
    <col min="59" max="62" width="6.5703125" style="494" customWidth="1"/>
    <col min="63" max="74" width="6.5703125" style="153" customWidth="1"/>
    <col min="75" max="16384" width="8.5703125" style="153"/>
  </cols>
  <sheetData>
    <row r="1" spans="1:74" ht="12.75" x14ac:dyDescent="0.2">
      <c r="A1" s="765" t="s">
        <v>1023</v>
      </c>
      <c r="B1" s="789" t="s">
        <v>1153</v>
      </c>
      <c r="C1" s="756"/>
      <c r="D1" s="756"/>
      <c r="E1" s="756"/>
      <c r="F1" s="756"/>
      <c r="G1" s="756"/>
      <c r="H1" s="756"/>
      <c r="I1" s="756"/>
      <c r="J1" s="756"/>
      <c r="K1" s="756"/>
      <c r="L1" s="756"/>
      <c r="M1" s="756"/>
      <c r="N1" s="756"/>
      <c r="O1" s="756"/>
      <c r="P1" s="756"/>
      <c r="Q1" s="756"/>
      <c r="R1" s="756"/>
      <c r="S1" s="756"/>
      <c r="T1" s="756"/>
      <c r="U1" s="756"/>
      <c r="V1" s="756"/>
      <c r="W1" s="756"/>
      <c r="X1" s="756"/>
      <c r="Y1" s="756"/>
      <c r="Z1" s="756"/>
      <c r="AA1" s="756"/>
      <c r="AB1" s="756"/>
      <c r="AC1" s="756"/>
      <c r="AD1" s="756"/>
      <c r="AE1" s="756"/>
      <c r="AF1" s="756"/>
      <c r="AG1" s="756"/>
      <c r="AH1" s="756"/>
      <c r="AI1" s="756"/>
      <c r="AJ1" s="756"/>
      <c r="AK1" s="756"/>
      <c r="AL1" s="756"/>
    </row>
    <row r="2" spans="1:74" ht="12.75" x14ac:dyDescent="0.2">
      <c r="A2" s="766"/>
      <c r="B2" s="542" t="str">
        <f>"U.S. Energy Information Administration  |  Short-Term Energy Outlook  - "&amp;Dates!D1</f>
        <v>U.S. Energy Information Administration  |  Short-Term Energy Outlook  - February 2016</v>
      </c>
      <c r="C2" s="545"/>
      <c r="D2" s="545"/>
      <c r="E2" s="545"/>
      <c r="F2" s="545"/>
      <c r="G2" s="545"/>
      <c r="H2" s="545"/>
      <c r="I2" s="545"/>
      <c r="J2" s="545"/>
      <c r="K2" s="545"/>
      <c r="L2" s="545"/>
      <c r="M2" s="545"/>
      <c r="N2" s="545"/>
      <c r="O2" s="545"/>
      <c r="P2" s="545"/>
      <c r="Q2" s="545"/>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770">
        <f>Dates!D3</f>
        <v>2012</v>
      </c>
      <c r="D3" s="761"/>
      <c r="E3" s="761"/>
      <c r="F3" s="761"/>
      <c r="G3" s="761"/>
      <c r="H3" s="761"/>
      <c r="I3" s="761"/>
      <c r="J3" s="761"/>
      <c r="K3" s="761"/>
      <c r="L3" s="761"/>
      <c r="M3" s="761"/>
      <c r="N3" s="762"/>
      <c r="O3" s="770">
        <f>C3+1</f>
        <v>2013</v>
      </c>
      <c r="P3" s="771"/>
      <c r="Q3" s="771"/>
      <c r="R3" s="771"/>
      <c r="S3" s="771"/>
      <c r="T3" s="771"/>
      <c r="U3" s="771"/>
      <c r="V3" s="771"/>
      <c r="W3" s="771"/>
      <c r="X3" s="761"/>
      <c r="Y3" s="761"/>
      <c r="Z3" s="762"/>
      <c r="AA3" s="760">
        <f>O3+1</f>
        <v>2014</v>
      </c>
      <c r="AB3" s="761"/>
      <c r="AC3" s="761"/>
      <c r="AD3" s="761"/>
      <c r="AE3" s="761"/>
      <c r="AF3" s="761"/>
      <c r="AG3" s="761"/>
      <c r="AH3" s="761"/>
      <c r="AI3" s="761"/>
      <c r="AJ3" s="761"/>
      <c r="AK3" s="761"/>
      <c r="AL3" s="762"/>
      <c r="AM3" s="760">
        <f>AA3+1</f>
        <v>2015</v>
      </c>
      <c r="AN3" s="761"/>
      <c r="AO3" s="761"/>
      <c r="AP3" s="761"/>
      <c r="AQ3" s="761"/>
      <c r="AR3" s="761"/>
      <c r="AS3" s="761"/>
      <c r="AT3" s="761"/>
      <c r="AU3" s="761"/>
      <c r="AV3" s="761"/>
      <c r="AW3" s="761"/>
      <c r="AX3" s="762"/>
      <c r="AY3" s="760">
        <f>AM3+1</f>
        <v>2016</v>
      </c>
      <c r="AZ3" s="767"/>
      <c r="BA3" s="767"/>
      <c r="BB3" s="767"/>
      <c r="BC3" s="767"/>
      <c r="BD3" s="767"/>
      <c r="BE3" s="767"/>
      <c r="BF3" s="767"/>
      <c r="BG3" s="767"/>
      <c r="BH3" s="767"/>
      <c r="BI3" s="767"/>
      <c r="BJ3" s="768"/>
      <c r="BK3" s="760">
        <f>AY3+1</f>
        <v>2017</v>
      </c>
      <c r="BL3" s="761"/>
      <c r="BM3" s="761"/>
      <c r="BN3" s="761"/>
      <c r="BO3" s="761"/>
      <c r="BP3" s="761"/>
      <c r="BQ3" s="761"/>
      <c r="BR3" s="761"/>
      <c r="BS3" s="761"/>
      <c r="BT3" s="761"/>
      <c r="BU3" s="761"/>
      <c r="BV3" s="762"/>
    </row>
    <row r="4" spans="1:74" s="12" customFormat="1"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B5" s="254" t="s">
        <v>1033</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409"/>
      <c r="AZ5" s="409"/>
      <c r="BA5" s="409"/>
      <c r="BB5" s="409"/>
      <c r="BC5" s="409"/>
      <c r="BD5" s="409"/>
      <c r="BE5" s="409"/>
      <c r="BF5" s="252"/>
      <c r="BG5" s="409"/>
      <c r="BH5" s="409"/>
      <c r="BI5" s="409"/>
      <c r="BJ5" s="409"/>
      <c r="BK5" s="409"/>
      <c r="BL5" s="409"/>
      <c r="BM5" s="409"/>
      <c r="BN5" s="409"/>
      <c r="BO5" s="409"/>
      <c r="BP5" s="409"/>
      <c r="BQ5" s="409"/>
      <c r="BR5" s="409"/>
      <c r="BS5" s="409"/>
      <c r="BT5" s="409"/>
      <c r="BU5" s="409"/>
      <c r="BV5" s="409"/>
    </row>
    <row r="6" spans="1:74" ht="11.1" customHeight="1" x14ac:dyDescent="0.2">
      <c r="A6" s="162" t="s">
        <v>319</v>
      </c>
      <c r="B6" s="173" t="s">
        <v>262</v>
      </c>
      <c r="C6" s="252">
        <v>22.576777468</v>
      </c>
      <c r="D6" s="252">
        <v>22.927211410999998</v>
      </c>
      <c r="E6" s="252">
        <v>22.492661162000001</v>
      </c>
      <c r="F6" s="252">
        <v>22.639401923000001</v>
      </c>
      <c r="G6" s="252">
        <v>22.398214080999999</v>
      </c>
      <c r="H6" s="252">
        <v>22.085893277</v>
      </c>
      <c r="I6" s="252">
        <v>22.319319322999998</v>
      </c>
      <c r="J6" s="252">
        <v>22.047337495000001</v>
      </c>
      <c r="K6" s="252">
        <v>21.680638922</v>
      </c>
      <c r="L6" s="252">
        <v>22.639398766999999</v>
      </c>
      <c r="M6" s="252">
        <v>23.112286841</v>
      </c>
      <c r="N6" s="252">
        <v>23.470803707999998</v>
      </c>
      <c r="O6" s="252">
        <v>23.073543484000002</v>
      </c>
      <c r="P6" s="252">
        <v>23.017140004000002</v>
      </c>
      <c r="Q6" s="252">
        <v>23.260261097000001</v>
      </c>
      <c r="R6" s="252">
        <v>23.542892333000001</v>
      </c>
      <c r="S6" s="252">
        <v>23.242756226000001</v>
      </c>
      <c r="T6" s="252">
        <v>23.173926667</v>
      </c>
      <c r="U6" s="252">
        <v>23.936500578</v>
      </c>
      <c r="V6" s="252">
        <v>23.932994322999999</v>
      </c>
      <c r="W6" s="252">
        <v>23.890478971</v>
      </c>
      <c r="X6" s="252">
        <v>24.021525129</v>
      </c>
      <c r="Y6" s="252">
        <v>24.670963333</v>
      </c>
      <c r="Z6" s="252">
        <v>24.899197516000001</v>
      </c>
      <c r="AA6" s="252">
        <v>24.820661129000001</v>
      </c>
      <c r="AB6" s="252">
        <v>25.047707143</v>
      </c>
      <c r="AC6" s="252">
        <v>25.292766516</v>
      </c>
      <c r="AD6" s="252">
        <v>25.622285000000002</v>
      </c>
      <c r="AE6" s="252">
        <v>25.207219548000001</v>
      </c>
      <c r="AF6" s="252">
        <v>25.629809999999999</v>
      </c>
      <c r="AG6" s="252">
        <v>25.838873387</v>
      </c>
      <c r="AH6" s="252">
        <v>25.612092032</v>
      </c>
      <c r="AI6" s="252">
        <v>25.875049000000001</v>
      </c>
      <c r="AJ6" s="252">
        <v>26.424421773999999</v>
      </c>
      <c r="AK6" s="252">
        <v>26.617295333000001</v>
      </c>
      <c r="AL6" s="252">
        <v>27.054345225999999</v>
      </c>
      <c r="AM6" s="252">
        <v>26.453788160999999</v>
      </c>
      <c r="AN6" s="252">
        <v>26.628794571</v>
      </c>
      <c r="AO6" s="252">
        <v>26.839098676999999</v>
      </c>
      <c r="AP6" s="252">
        <v>26.732741999999998</v>
      </c>
      <c r="AQ6" s="252">
        <v>26.251615000000001</v>
      </c>
      <c r="AR6" s="252">
        <v>26.292589332999999</v>
      </c>
      <c r="AS6" s="252">
        <v>26.938463839000001</v>
      </c>
      <c r="AT6" s="252">
        <v>27.014326645000001</v>
      </c>
      <c r="AU6" s="252">
        <v>26.443068332999999</v>
      </c>
      <c r="AV6" s="252">
        <v>26.82225729</v>
      </c>
      <c r="AW6" s="252">
        <v>27.0674466</v>
      </c>
      <c r="AX6" s="252">
        <v>26.779204189000001</v>
      </c>
      <c r="AY6" s="252">
        <v>26.551141433000002</v>
      </c>
      <c r="AZ6" s="409">
        <v>26.526741343000001</v>
      </c>
      <c r="BA6" s="409">
        <v>26.530321421</v>
      </c>
      <c r="BB6" s="409">
        <v>26.491334781999999</v>
      </c>
      <c r="BC6" s="409">
        <v>26.310326877000001</v>
      </c>
      <c r="BD6" s="409">
        <v>25.897829933000001</v>
      </c>
      <c r="BE6" s="409">
        <v>26.0739743</v>
      </c>
      <c r="BF6" s="409">
        <v>25.851167835999998</v>
      </c>
      <c r="BG6" s="409">
        <v>25.81073379</v>
      </c>
      <c r="BH6" s="409">
        <v>25.940189299</v>
      </c>
      <c r="BI6" s="409">
        <v>26.087070605000001</v>
      </c>
      <c r="BJ6" s="409">
        <v>26.121316409999999</v>
      </c>
      <c r="BK6" s="409">
        <v>26.011963005999998</v>
      </c>
      <c r="BL6" s="409">
        <v>25.962356052000001</v>
      </c>
      <c r="BM6" s="409">
        <v>26.099919175</v>
      </c>
      <c r="BN6" s="409">
        <v>26.178924898999998</v>
      </c>
      <c r="BO6" s="409">
        <v>26.093235375999999</v>
      </c>
      <c r="BP6" s="409">
        <v>26.089934923000001</v>
      </c>
      <c r="BQ6" s="409">
        <v>26.129716326</v>
      </c>
      <c r="BR6" s="409">
        <v>25.994669389999999</v>
      </c>
      <c r="BS6" s="409">
        <v>25.976772057000002</v>
      </c>
      <c r="BT6" s="409">
        <v>26.091251599</v>
      </c>
      <c r="BU6" s="409">
        <v>26.263250349</v>
      </c>
      <c r="BV6" s="409">
        <v>26.263685426999999</v>
      </c>
    </row>
    <row r="7" spans="1:74" ht="11.1" customHeight="1" x14ac:dyDescent="0.2">
      <c r="A7" s="162" t="s">
        <v>314</v>
      </c>
      <c r="B7" s="173" t="s">
        <v>263</v>
      </c>
      <c r="C7" s="252">
        <v>10.792218160999999</v>
      </c>
      <c r="D7" s="252">
        <v>10.909629138</v>
      </c>
      <c r="E7" s="252">
        <v>10.843061484</v>
      </c>
      <c r="F7" s="252">
        <v>10.813524666999999</v>
      </c>
      <c r="G7" s="252">
        <v>10.993810548000001</v>
      </c>
      <c r="H7" s="252">
        <v>10.895401667</v>
      </c>
      <c r="I7" s="252">
        <v>10.931381452</v>
      </c>
      <c r="J7" s="252">
        <v>10.853811</v>
      </c>
      <c r="K7" s="252">
        <v>11.152815332999999</v>
      </c>
      <c r="L7" s="252">
        <v>11.532799161</v>
      </c>
      <c r="M7" s="252">
        <v>11.700252000000001</v>
      </c>
      <c r="N7" s="252">
        <v>11.747833096999999</v>
      </c>
      <c r="O7" s="252">
        <v>11.595723387</v>
      </c>
      <c r="P7" s="252">
        <v>11.639433714000001</v>
      </c>
      <c r="Q7" s="252">
        <v>11.792598097000001</v>
      </c>
      <c r="R7" s="252">
        <v>12.165397333</v>
      </c>
      <c r="S7" s="252">
        <v>12.116317226</v>
      </c>
      <c r="T7" s="252">
        <v>12.113911667</v>
      </c>
      <c r="U7" s="252">
        <v>12.444851806000001</v>
      </c>
      <c r="V7" s="252">
        <v>12.570205548000001</v>
      </c>
      <c r="W7" s="252">
        <v>12.866460999999999</v>
      </c>
      <c r="X7" s="252">
        <v>12.815195128999999</v>
      </c>
      <c r="Y7" s="252">
        <v>13.072104333</v>
      </c>
      <c r="Z7" s="252">
        <v>13.031670516</v>
      </c>
      <c r="AA7" s="252">
        <v>13.007062128999999</v>
      </c>
      <c r="AB7" s="252">
        <v>13.054436143</v>
      </c>
      <c r="AC7" s="252">
        <v>13.293496515999999</v>
      </c>
      <c r="AD7" s="252">
        <v>13.857836000000001</v>
      </c>
      <c r="AE7" s="252">
        <v>13.821108548</v>
      </c>
      <c r="AF7" s="252">
        <v>14.219938000000001</v>
      </c>
      <c r="AG7" s="252">
        <v>14.287668387</v>
      </c>
      <c r="AH7" s="252">
        <v>14.402735032000001</v>
      </c>
      <c r="AI7" s="252">
        <v>14.437844</v>
      </c>
      <c r="AJ7" s="252">
        <v>14.620874774000001</v>
      </c>
      <c r="AK7" s="252">
        <v>14.793795333</v>
      </c>
      <c r="AL7" s="252">
        <v>15.058540226</v>
      </c>
      <c r="AM7" s="252">
        <v>14.593385161</v>
      </c>
      <c r="AN7" s="252">
        <v>14.754036571</v>
      </c>
      <c r="AO7" s="252">
        <v>15.080344676999999</v>
      </c>
      <c r="AP7" s="252">
        <v>15.304729999999999</v>
      </c>
      <c r="AQ7" s="252">
        <v>15.091217</v>
      </c>
      <c r="AR7" s="252">
        <v>14.919260333</v>
      </c>
      <c r="AS7" s="252">
        <v>15.117617838999999</v>
      </c>
      <c r="AT7" s="252">
        <v>15.184303645</v>
      </c>
      <c r="AU7" s="252">
        <v>15.095016333</v>
      </c>
      <c r="AV7" s="252">
        <v>15.12499229</v>
      </c>
      <c r="AW7" s="252">
        <v>15.150506667</v>
      </c>
      <c r="AX7" s="252">
        <v>14.906200728</v>
      </c>
      <c r="AY7" s="252">
        <v>14.740298767000001</v>
      </c>
      <c r="AZ7" s="409">
        <v>14.7050451</v>
      </c>
      <c r="BA7" s="409">
        <v>14.745881499999999</v>
      </c>
      <c r="BB7" s="409">
        <v>14.742161100000001</v>
      </c>
      <c r="BC7" s="409">
        <v>14.624723400000001</v>
      </c>
      <c r="BD7" s="409">
        <v>14.511430000000001</v>
      </c>
      <c r="BE7" s="409">
        <v>14.4612313</v>
      </c>
      <c r="BF7" s="409">
        <v>14.3417093</v>
      </c>
      <c r="BG7" s="409">
        <v>14.252865099999999</v>
      </c>
      <c r="BH7" s="409">
        <v>14.3560879</v>
      </c>
      <c r="BI7" s="409">
        <v>14.509652600000001</v>
      </c>
      <c r="BJ7" s="409">
        <v>14.534537</v>
      </c>
      <c r="BK7" s="409">
        <v>14.3931241</v>
      </c>
      <c r="BL7" s="409">
        <v>14.377325300000001</v>
      </c>
      <c r="BM7" s="409">
        <v>14.578099</v>
      </c>
      <c r="BN7" s="409">
        <v>14.656852499999999</v>
      </c>
      <c r="BO7" s="409">
        <v>14.6237347</v>
      </c>
      <c r="BP7" s="409">
        <v>14.6497803</v>
      </c>
      <c r="BQ7" s="409">
        <v>14.688793</v>
      </c>
      <c r="BR7" s="409">
        <v>14.5964346</v>
      </c>
      <c r="BS7" s="409">
        <v>14.546476200000001</v>
      </c>
      <c r="BT7" s="409">
        <v>14.709668600000001</v>
      </c>
      <c r="BU7" s="409">
        <v>14.8823922</v>
      </c>
      <c r="BV7" s="409">
        <v>14.9586962</v>
      </c>
    </row>
    <row r="8" spans="1:74" ht="11.1" customHeight="1" x14ac:dyDescent="0.2">
      <c r="A8" s="162" t="s">
        <v>315</v>
      </c>
      <c r="B8" s="173" t="s">
        <v>289</v>
      </c>
      <c r="C8" s="252">
        <v>3.8854289999999998</v>
      </c>
      <c r="D8" s="252">
        <v>4.0564289999999996</v>
      </c>
      <c r="E8" s="252">
        <v>3.7944290000000001</v>
      </c>
      <c r="F8" s="252">
        <v>3.9224290000000002</v>
      </c>
      <c r="G8" s="252">
        <v>3.6924290000000002</v>
      </c>
      <c r="H8" s="252">
        <v>3.601429</v>
      </c>
      <c r="I8" s="252">
        <v>3.7814290000000002</v>
      </c>
      <c r="J8" s="252">
        <v>3.7614290000000001</v>
      </c>
      <c r="K8" s="252">
        <v>3.6784289999999999</v>
      </c>
      <c r="L8" s="252">
        <v>3.9004289999999999</v>
      </c>
      <c r="M8" s="252">
        <v>4.0084289999999996</v>
      </c>
      <c r="N8" s="252">
        <v>4.1944290000000004</v>
      </c>
      <c r="O8" s="252">
        <v>4.1161479999999999</v>
      </c>
      <c r="P8" s="252">
        <v>4.0271480000000004</v>
      </c>
      <c r="Q8" s="252">
        <v>4.188148</v>
      </c>
      <c r="R8" s="252">
        <v>3.986148</v>
      </c>
      <c r="S8" s="252">
        <v>3.7151480000000001</v>
      </c>
      <c r="T8" s="252">
        <v>3.8751479999999998</v>
      </c>
      <c r="U8" s="252">
        <v>4.0351480000000004</v>
      </c>
      <c r="V8" s="252">
        <v>4.2101480000000002</v>
      </c>
      <c r="W8" s="252">
        <v>4.071148</v>
      </c>
      <c r="X8" s="252">
        <v>4.0641480000000003</v>
      </c>
      <c r="Y8" s="252">
        <v>4.2471480000000001</v>
      </c>
      <c r="Z8" s="252">
        <v>4.3331480000000004</v>
      </c>
      <c r="AA8" s="252">
        <v>4.3781480000000004</v>
      </c>
      <c r="AB8" s="252">
        <v>4.4091480000000001</v>
      </c>
      <c r="AC8" s="252">
        <v>4.4671479999999999</v>
      </c>
      <c r="AD8" s="252">
        <v>4.3401480000000001</v>
      </c>
      <c r="AE8" s="252">
        <v>4.1811480000000003</v>
      </c>
      <c r="AF8" s="252">
        <v>4.3031480000000002</v>
      </c>
      <c r="AG8" s="252">
        <v>4.3551479999999998</v>
      </c>
      <c r="AH8" s="252">
        <v>4.2941479999999999</v>
      </c>
      <c r="AI8" s="252">
        <v>4.3321480000000001</v>
      </c>
      <c r="AJ8" s="252">
        <v>4.5141479999999996</v>
      </c>
      <c r="AK8" s="252">
        <v>4.5211480000000002</v>
      </c>
      <c r="AL8" s="252">
        <v>4.627148</v>
      </c>
      <c r="AM8" s="252">
        <v>4.6971480000000003</v>
      </c>
      <c r="AN8" s="252">
        <v>4.7381479999999998</v>
      </c>
      <c r="AO8" s="252">
        <v>4.627148</v>
      </c>
      <c r="AP8" s="252">
        <v>4.2951480000000002</v>
      </c>
      <c r="AQ8" s="252">
        <v>3.994148</v>
      </c>
      <c r="AR8" s="252">
        <v>4.1991480000000001</v>
      </c>
      <c r="AS8" s="252">
        <v>4.6131479999999998</v>
      </c>
      <c r="AT8" s="252">
        <v>4.744148</v>
      </c>
      <c r="AU8" s="252">
        <v>4.2841480000000001</v>
      </c>
      <c r="AV8" s="252">
        <v>4.4131479999999996</v>
      </c>
      <c r="AW8" s="252">
        <v>4.6297532038</v>
      </c>
      <c r="AX8" s="252">
        <v>4.5521950063999999</v>
      </c>
      <c r="AY8" s="252">
        <v>4.5549880206999998</v>
      </c>
      <c r="AZ8" s="409">
        <v>4.5780486621999996</v>
      </c>
      <c r="BA8" s="409">
        <v>4.5750017574999999</v>
      </c>
      <c r="BB8" s="409">
        <v>4.5872853367999999</v>
      </c>
      <c r="BC8" s="409">
        <v>4.5937828827000002</v>
      </c>
      <c r="BD8" s="409">
        <v>4.6126777632999998</v>
      </c>
      <c r="BE8" s="409">
        <v>4.6330126606000004</v>
      </c>
      <c r="BF8" s="409">
        <v>4.6626680406999998</v>
      </c>
      <c r="BG8" s="409">
        <v>4.6998976655</v>
      </c>
      <c r="BH8" s="409">
        <v>4.7078636999999999</v>
      </c>
      <c r="BI8" s="409">
        <v>4.7264590492999998</v>
      </c>
      <c r="BJ8" s="409">
        <v>4.7380472069000001</v>
      </c>
      <c r="BK8" s="409">
        <v>4.8021308165000001</v>
      </c>
      <c r="BL8" s="409">
        <v>4.7758515061000004</v>
      </c>
      <c r="BM8" s="409">
        <v>4.7370315692</v>
      </c>
      <c r="BN8" s="409">
        <v>4.7547874179000003</v>
      </c>
      <c r="BO8" s="409">
        <v>4.7501379494</v>
      </c>
      <c r="BP8" s="409">
        <v>4.7929680283999998</v>
      </c>
      <c r="BQ8" s="409">
        <v>4.7802100382999999</v>
      </c>
      <c r="BR8" s="409">
        <v>4.8408450816000004</v>
      </c>
      <c r="BS8" s="409">
        <v>4.8809001756999999</v>
      </c>
      <c r="BT8" s="409">
        <v>4.8303359356</v>
      </c>
      <c r="BU8" s="409">
        <v>4.8338065607000003</v>
      </c>
      <c r="BV8" s="409">
        <v>4.7848672912000003</v>
      </c>
    </row>
    <row r="9" spans="1:74" ht="11.1" customHeight="1" x14ac:dyDescent="0.2">
      <c r="A9" s="162" t="s">
        <v>316</v>
      </c>
      <c r="B9" s="173" t="s">
        <v>298</v>
      </c>
      <c r="C9" s="252">
        <v>2.9176099999999998</v>
      </c>
      <c r="D9" s="252">
        <v>2.9446099999999999</v>
      </c>
      <c r="E9" s="252">
        <v>2.9626100000000002</v>
      </c>
      <c r="F9" s="252">
        <v>2.9576099999999999</v>
      </c>
      <c r="G9" s="252">
        <v>2.9496099999999998</v>
      </c>
      <c r="H9" s="252">
        <v>2.9496099999999998</v>
      </c>
      <c r="I9" s="252">
        <v>2.9256099999999998</v>
      </c>
      <c r="J9" s="252">
        <v>2.9626100000000002</v>
      </c>
      <c r="K9" s="252">
        <v>2.9496099999999998</v>
      </c>
      <c r="L9" s="252">
        <v>2.8986100000000001</v>
      </c>
      <c r="M9" s="252">
        <v>2.9516100000000001</v>
      </c>
      <c r="N9" s="252">
        <v>2.9206099999999999</v>
      </c>
      <c r="O9" s="252">
        <v>2.960143</v>
      </c>
      <c r="P9" s="252">
        <v>2.9511430000000001</v>
      </c>
      <c r="Q9" s="252">
        <v>2.9021430000000001</v>
      </c>
      <c r="R9" s="252">
        <v>2.9021430000000001</v>
      </c>
      <c r="S9" s="252">
        <v>2.8851429999999998</v>
      </c>
      <c r="T9" s="252">
        <v>2.9131429999999998</v>
      </c>
      <c r="U9" s="252">
        <v>2.8821430000000001</v>
      </c>
      <c r="V9" s="252">
        <v>2.915143</v>
      </c>
      <c r="W9" s="252">
        <v>2.9181430000000002</v>
      </c>
      <c r="X9" s="252">
        <v>2.9331429999999998</v>
      </c>
      <c r="Y9" s="252">
        <v>2.9061430000000001</v>
      </c>
      <c r="Z9" s="252">
        <v>2.915143</v>
      </c>
      <c r="AA9" s="252">
        <v>2.8901430000000001</v>
      </c>
      <c r="AB9" s="252">
        <v>2.899143</v>
      </c>
      <c r="AC9" s="252">
        <v>2.8801429999999999</v>
      </c>
      <c r="AD9" s="252">
        <v>2.8731429999999998</v>
      </c>
      <c r="AE9" s="252">
        <v>2.8891429999999998</v>
      </c>
      <c r="AF9" s="252">
        <v>2.8291430000000002</v>
      </c>
      <c r="AG9" s="252">
        <v>2.7751429999999999</v>
      </c>
      <c r="AH9" s="252">
        <v>2.8091430000000002</v>
      </c>
      <c r="AI9" s="252">
        <v>2.7831429999999999</v>
      </c>
      <c r="AJ9" s="252">
        <v>2.7521429999999998</v>
      </c>
      <c r="AK9" s="252">
        <v>2.7441430000000002</v>
      </c>
      <c r="AL9" s="252">
        <v>2.738143</v>
      </c>
      <c r="AM9" s="252">
        <v>2.635643</v>
      </c>
      <c r="AN9" s="252">
        <v>2.711643</v>
      </c>
      <c r="AO9" s="252">
        <v>2.6926429999999999</v>
      </c>
      <c r="AP9" s="252">
        <v>2.5456430000000001</v>
      </c>
      <c r="AQ9" s="252">
        <v>2.5836429999999999</v>
      </c>
      <c r="AR9" s="252">
        <v>2.6056430000000002</v>
      </c>
      <c r="AS9" s="252">
        <v>2.6346430000000001</v>
      </c>
      <c r="AT9" s="252">
        <v>2.6176430000000002</v>
      </c>
      <c r="AU9" s="252">
        <v>2.6216430000000002</v>
      </c>
      <c r="AV9" s="252">
        <v>2.6286429999999998</v>
      </c>
      <c r="AW9" s="252">
        <v>2.6118228183999999</v>
      </c>
      <c r="AX9" s="252">
        <v>2.612104929</v>
      </c>
      <c r="AY9" s="252">
        <v>2.6081260401000002</v>
      </c>
      <c r="AZ9" s="409">
        <v>2.6050055472999998</v>
      </c>
      <c r="BA9" s="409">
        <v>2.6013266795000001</v>
      </c>
      <c r="BB9" s="409">
        <v>2.5979379334999999</v>
      </c>
      <c r="BC9" s="409">
        <v>2.5942621363999998</v>
      </c>
      <c r="BD9" s="409">
        <v>2.5912531949000002</v>
      </c>
      <c r="BE9" s="409">
        <v>2.5879398291000002</v>
      </c>
      <c r="BF9" s="409">
        <v>2.5845066278000002</v>
      </c>
      <c r="BG9" s="409">
        <v>2.5813578039</v>
      </c>
      <c r="BH9" s="409">
        <v>2.5778141835000001</v>
      </c>
      <c r="BI9" s="409">
        <v>2.5745403582000002</v>
      </c>
      <c r="BJ9" s="409">
        <v>2.5711726559999999</v>
      </c>
      <c r="BK9" s="409">
        <v>2.5583138921000002</v>
      </c>
      <c r="BL9" s="409">
        <v>2.5517978278000002</v>
      </c>
      <c r="BM9" s="409">
        <v>2.5448494196000002</v>
      </c>
      <c r="BN9" s="409">
        <v>2.5382214071</v>
      </c>
      <c r="BO9" s="409">
        <v>2.5312911282999999</v>
      </c>
      <c r="BP9" s="409">
        <v>2.5041857764</v>
      </c>
      <c r="BQ9" s="409">
        <v>2.4943095056</v>
      </c>
      <c r="BR9" s="409">
        <v>2.4342935202999998</v>
      </c>
      <c r="BS9" s="409">
        <v>2.4345462555999999</v>
      </c>
      <c r="BT9" s="409">
        <v>2.4143340592000002</v>
      </c>
      <c r="BU9" s="409">
        <v>2.4143554666</v>
      </c>
      <c r="BV9" s="409">
        <v>2.4042786353999999</v>
      </c>
    </row>
    <row r="10" spans="1:74" ht="11.1" customHeight="1" x14ac:dyDescent="0.2">
      <c r="A10" s="162" t="s">
        <v>317</v>
      </c>
      <c r="B10" s="173" t="s">
        <v>1131</v>
      </c>
      <c r="C10" s="252">
        <v>3.4096322276</v>
      </c>
      <c r="D10" s="252">
        <v>3.4284020162000002</v>
      </c>
      <c r="E10" s="252">
        <v>3.3138000675999999</v>
      </c>
      <c r="F10" s="252">
        <v>3.3255539230000002</v>
      </c>
      <c r="G10" s="252">
        <v>3.1923659178000001</v>
      </c>
      <c r="H10" s="252">
        <v>3.0761940631</v>
      </c>
      <c r="I10" s="252">
        <v>3.0781426959</v>
      </c>
      <c r="J10" s="252">
        <v>2.8654435207</v>
      </c>
      <c r="K10" s="252">
        <v>2.3181447876000001</v>
      </c>
      <c r="L10" s="252">
        <v>2.7503770397</v>
      </c>
      <c r="M10" s="252">
        <v>2.9276371781999999</v>
      </c>
      <c r="N10" s="252">
        <v>3.0848216822999999</v>
      </c>
      <c r="O10" s="252">
        <v>2.9374050973000001</v>
      </c>
      <c r="P10" s="252">
        <v>2.9070332892000001</v>
      </c>
      <c r="Q10" s="252">
        <v>2.8836349999999999</v>
      </c>
      <c r="R10" s="252">
        <v>2.959438</v>
      </c>
      <c r="S10" s="252">
        <v>3.0128970000000002</v>
      </c>
      <c r="T10" s="252">
        <v>2.709266</v>
      </c>
      <c r="U10" s="252">
        <v>2.9976167715000002</v>
      </c>
      <c r="V10" s="252">
        <v>2.6712877750000001</v>
      </c>
      <c r="W10" s="252">
        <v>2.4932839709999999</v>
      </c>
      <c r="X10" s="252">
        <v>2.735967</v>
      </c>
      <c r="Y10" s="252">
        <v>2.9395389999999999</v>
      </c>
      <c r="Z10" s="252">
        <v>3.0950950000000002</v>
      </c>
      <c r="AA10" s="252">
        <v>3.0130349999999999</v>
      </c>
      <c r="AB10" s="252">
        <v>3.120136</v>
      </c>
      <c r="AC10" s="252">
        <v>3.091459</v>
      </c>
      <c r="AD10" s="252">
        <v>2.998049</v>
      </c>
      <c r="AE10" s="252">
        <v>2.7490760000000001</v>
      </c>
      <c r="AF10" s="252">
        <v>2.6911610000000001</v>
      </c>
      <c r="AG10" s="252">
        <v>2.8379089999999998</v>
      </c>
      <c r="AH10" s="252">
        <v>2.5252780000000001</v>
      </c>
      <c r="AI10" s="252">
        <v>2.7500230000000001</v>
      </c>
      <c r="AJ10" s="252">
        <v>2.9618500000000001</v>
      </c>
      <c r="AK10" s="252">
        <v>3.0032640000000002</v>
      </c>
      <c r="AL10" s="252">
        <v>3.082106</v>
      </c>
      <c r="AM10" s="252">
        <v>3.0193099999999999</v>
      </c>
      <c r="AN10" s="252">
        <v>2.9541300000000001</v>
      </c>
      <c r="AO10" s="252">
        <v>3.0212919999999999</v>
      </c>
      <c r="AP10" s="252">
        <v>3.0931829999999998</v>
      </c>
      <c r="AQ10" s="252">
        <v>3.1552180000000001</v>
      </c>
      <c r="AR10" s="252">
        <v>3.042643</v>
      </c>
      <c r="AS10" s="252">
        <v>3.0236510000000001</v>
      </c>
      <c r="AT10" s="252">
        <v>2.9187249999999998</v>
      </c>
      <c r="AU10" s="252">
        <v>2.922479</v>
      </c>
      <c r="AV10" s="252">
        <v>3.1418680000000001</v>
      </c>
      <c r="AW10" s="252">
        <v>3.1525591016000001</v>
      </c>
      <c r="AX10" s="252">
        <v>3.1756853018000002</v>
      </c>
      <c r="AY10" s="252">
        <v>3.1287660705000002</v>
      </c>
      <c r="AZ10" s="409">
        <v>3.1085470523000001</v>
      </c>
      <c r="BA10" s="409">
        <v>3.0789427536999998</v>
      </c>
      <c r="BB10" s="409">
        <v>3.0281709450999998</v>
      </c>
      <c r="BC10" s="409">
        <v>2.9727844815000002</v>
      </c>
      <c r="BD10" s="409">
        <v>2.6494727283000001</v>
      </c>
      <c r="BE10" s="409">
        <v>2.8556850637000002</v>
      </c>
      <c r="BF10" s="409">
        <v>2.7188265579999999</v>
      </c>
      <c r="BG10" s="409">
        <v>2.7319453027999998</v>
      </c>
      <c r="BH10" s="409">
        <v>2.7536397597</v>
      </c>
      <c r="BI10" s="409">
        <v>2.7308393598</v>
      </c>
      <c r="BJ10" s="409">
        <v>2.7275072129</v>
      </c>
      <c r="BK10" s="409">
        <v>2.7165048584</v>
      </c>
      <c r="BL10" s="409">
        <v>2.7017274279999999</v>
      </c>
      <c r="BM10" s="409">
        <v>2.6846944468</v>
      </c>
      <c r="BN10" s="409">
        <v>2.6663438981000001</v>
      </c>
      <c r="BO10" s="409">
        <v>2.6341199180000001</v>
      </c>
      <c r="BP10" s="409">
        <v>2.5766516205999999</v>
      </c>
      <c r="BQ10" s="409">
        <v>2.5948588476999999</v>
      </c>
      <c r="BR10" s="409">
        <v>2.5460941630999998</v>
      </c>
      <c r="BS10" s="409">
        <v>2.5373801277000001</v>
      </c>
      <c r="BT10" s="409">
        <v>2.5606654548000001</v>
      </c>
      <c r="BU10" s="409">
        <v>2.5571154144000001</v>
      </c>
      <c r="BV10" s="409">
        <v>2.5389186977999998</v>
      </c>
    </row>
    <row r="11" spans="1:74" ht="11.1" customHeight="1" x14ac:dyDescent="0.2">
      <c r="A11" s="162" t="s">
        <v>318</v>
      </c>
      <c r="B11" s="173" t="s">
        <v>292</v>
      </c>
      <c r="C11" s="252">
        <v>1.5718880794000001</v>
      </c>
      <c r="D11" s="252">
        <v>1.5881412573</v>
      </c>
      <c r="E11" s="252">
        <v>1.5787606109000001</v>
      </c>
      <c r="F11" s="252">
        <v>1.6202843334000001</v>
      </c>
      <c r="G11" s="252">
        <v>1.569998615</v>
      </c>
      <c r="H11" s="252">
        <v>1.5632585467</v>
      </c>
      <c r="I11" s="252">
        <v>1.6027561757</v>
      </c>
      <c r="J11" s="252">
        <v>1.6040439742999999</v>
      </c>
      <c r="K11" s="252">
        <v>1.5816398016</v>
      </c>
      <c r="L11" s="252">
        <v>1.5571835663</v>
      </c>
      <c r="M11" s="252">
        <v>1.5243586629999999</v>
      </c>
      <c r="N11" s="252">
        <v>1.5231099293000001</v>
      </c>
      <c r="O11" s="252">
        <v>1.464124</v>
      </c>
      <c r="P11" s="252">
        <v>1.4923820000000001</v>
      </c>
      <c r="Q11" s="252">
        <v>1.4937370000000001</v>
      </c>
      <c r="R11" s="252">
        <v>1.529766</v>
      </c>
      <c r="S11" s="252">
        <v>1.5132509999999999</v>
      </c>
      <c r="T11" s="252">
        <v>1.5624579999999999</v>
      </c>
      <c r="U11" s="252">
        <v>1.5767409999999999</v>
      </c>
      <c r="V11" s="252">
        <v>1.5662100000000001</v>
      </c>
      <c r="W11" s="252">
        <v>1.5414429999999999</v>
      </c>
      <c r="X11" s="252">
        <v>1.4730719999999999</v>
      </c>
      <c r="Y11" s="252">
        <v>1.5060290000000001</v>
      </c>
      <c r="Z11" s="252">
        <v>1.524141</v>
      </c>
      <c r="AA11" s="252">
        <v>1.532273</v>
      </c>
      <c r="AB11" s="252">
        <v>1.5648439999999999</v>
      </c>
      <c r="AC11" s="252">
        <v>1.5605199999999999</v>
      </c>
      <c r="AD11" s="252">
        <v>1.5531090000000001</v>
      </c>
      <c r="AE11" s="252">
        <v>1.5667439999999999</v>
      </c>
      <c r="AF11" s="252">
        <v>1.5864199999999999</v>
      </c>
      <c r="AG11" s="252">
        <v>1.583005</v>
      </c>
      <c r="AH11" s="252">
        <v>1.5807880000000001</v>
      </c>
      <c r="AI11" s="252">
        <v>1.5718909999999999</v>
      </c>
      <c r="AJ11" s="252">
        <v>1.5754060000000001</v>
      </c>
      <c r="AK11" s="252">
        <v>1.554945</v>
      </c>
      <c r="AL11" s="252">
        <v>1.548408</v>
      </c>
      <c r="AM11" s="252">
        <v>1.508302</v>
      </c>
      <c r="AN11" s="252">
        <v>1.470837</v>
      </c>
      <c r="AO11" s="252">
        <v>1.4176709999999999</v>
      </c>
      <c r="AP11" s="252">
        <v>1.494038</v>
      </c>
      <c r="AQ11" s="252">
        <v>1.427389</v>
      </c>
      <c r="AR11" s="252">
        <v>1.525895</v>
      </c>
      <c r="AS11" s="252">
        <v>1.549404</v>
      </c>
      <c r="AT11" s="252">
        <v>1.549507</v>
      </c>
      <c r="AU11" s="252">
        <v>1.519782</v>
      </c>
      <c r="AV11" s="252">
        <v>1.513606</v>
      </c>
      <c r="AW11" s="252">
        <v>1.5228048093</v>
      </c>
      <c r="AX11" s="252">
        <v>1.5330182231</v>
      </c>
      <c r="AY11" s="252">
        <v>1.5189625344</v>
      </c>
      <c r="AZ11" s="409">
        <v>1.5300949813</v>
      </c>
      <c r="BA11" s="409">
        <v>1.5291687301000001</v>
      </c>
      <c r="BB11" s="409">
        <v>1.5357794666</v>
      </c>
      <c r="BC11" s="409">
        <v>1.5247739761000001</v>
      </c>
      <c r="BD11" s="409">
        <v>1.532996246</v>
      </c>
      <c r="BE11" s="409">
        <v>1.5361054471</v>
      </c>
      <c r="BF11" s="409">
        <v>1.5434573090999999</v>
      </c>
      <c r="BG11" s="409">
        <v>1.5446679179</v>
      </c>
      <c r="BH11" s="409">
        <v>1.5447837556999999</v>
      </c>
      <c r="BI11" s="409">
        <v>1.5455792377999999</v>
      </c>
      <c r="BJ11" s="409">
        <v>1.5500523344999999</v>
      </c>
      <c r="BK11" s="409">
        <v>1.5418893387999999</v>
      </c>
      <c r="BL11" s="409">
        <v>1.5556539896999999</v>
      </c>
      <c r="BM11" s="409">
        <v>1.5552447394</v>
      </c>
      <c r="BN11" s="409">
        <v>1.5627196758999999</v>
      </c>
      <c r="BO11" s="409">
        <v>1.5539516804</v>
      </c>
      <c r="BP11" s="409">
        <v>1.5663491976999999</v>
      </c>
      <c r="BQ11" s="409">
        <v>1.5715449341000001</v>
      </c>
      <c r="BR11" s="409">
        <v>1.5770020245</v>
      </c>
      <c r="BS11" s="409">
        <v>1.5774692981</v>
      </c>
      <c r="BT11" s="409">
        <v>1.5762475493999999</v>
      </c>
      <c r="BU11" s="409">
        <v>1.5755807072000001</v>
      </c>
      <c r="BV11" s="409">
        <v>1.5769246025999999</v>
      </c>
    </row>
    <row r="12" spans="1:74" ht="11.1" customHeight="1" x14ac:dyDescent="0.2">
      <c r="A12" s="162" t="s">
        <v>325</v>
      </c>
      <c r="B12" s="173" t="s">
        <v>293</v>
      </c>
      <c r="C12" s="252">
        <v>67.830723126999999</v>
      </c>
      <c r="D12" s="252">
        <v>67.881825629999994</v>
      </c>
      <c r="E12" s="252">
        <v>67.758388586999999</v>
      </c>
      <c r="F12" s="252">
        <v>68.013035775999995</v>
      </c>
      <c r="G12" s="252">
        <v>67.836599917000001</v>
      </c>
      <c r="H12" s="252">
        <v>67.963611391000001</v>
      </c>
      <c r="I12" s="252">
        <v>68.158495990000006</v>
      </c>
      <c r="J12" s="252">
        <v>68.543744517999997</v>
      </c>
      <c r="K12" s="252">
        <v>68.169077629</v>
      </c>
      <c r="L12" s="252">
        <v>67.945010671000006</v>
      </c>
      <c r="M12" s="252">
        <v>67.868461558000007</v>
      </c>
      <c r="N12" s="252">
        <v>67.347858087000006</v>
      </c>
      <c r="O12" s="252">
        <v>66.784241842</v>
      </c>
      <c r="P12" s="252">
        <v>66.560863592999993</v>
      </c>
      <c r="Q12" s="252">
        <v>66.570030239000005</v>
      </c>
      <c r="R12" s="252">
        <v>67.204230189</v>
      </c>
      <c r="S12" s="252">
        <v>67.761037825000002</v>
      </c>
      <c r="T12" s="252">
        <v>67.813353061000001</v>
      </c>
      <c r="U12" s="252">
        <v>67.887560991000001</v>
      </c>
      <c r="V12" s="252">
        <v>67.717695782999996</v>
      </c>
      <c r="W12" s="252">
        <v>67.093121182999994</v>
      </c>
      <c r="X12" s="252">
        <v>67.291397548999996</v>
      </c>
      <c r="Y12" s="252">
        <v>67.001135525999999</v>
      </c>
      <c r="Z12" s="252">
        <v>66.820065322000005</v>
      </c>
      <c r="AA12" s="252">
        <v>66.889698464999995</v>
      </c>
      <c r="AB12" s="252">
        <v>67.217507936000004</v>
      </c>
      <c r="AC12" s="252">
        <v>66.440312109000004</v>
      </c>
      <c r="AD12" s="252">
        <v>66.697273908</v>
      </c>
      <c r="AE12" s="252">
        <v>67.016954490000003</v>
      </c>
      <c r="AF12" s="252">
        <v>67.451442193000005</v>
      </c>
      <c r="AG12" s="252">
        <v>67.450057667999999</v>
      </c>
      <c r="AH12" s="252">
        <v>68.007579324000005</v>
      </c>
      <c r="AI12" s="252">
        <v>68.329893063</v>
      </c>
      <c r="AJ12" s="252">
        <v>68.679121175999995</v>
      </c>
      <c r="AK12" s="252">
        <v>68.065716793999997</v>
      </c>
      <c r="AL12" s="252">
        <v>68.242174763999998</v>
      </c>
      <c r="AM12" s="252">
        <v>67.812501062999999</v>
      </c>
      <c r="AN12" s="252">
        <v>67.636276451000001</v>
      </c>
      <c r="AO12" s="252">
        <v>68.396252072999999</v>
      </c>
      <c r="AP12" s="252">
        <v>68.738300835000004</v>
      </c>
      <c r="AQ12" s="252">
        <v>68.798208269</v>
      </c>
      <c r="AR12" s="252">
        <v>69.692076470000003</v>
      </c>
      <c r="AS12" s="252">
        <v>69.539645137999997</v>
      </c>
      <c r="AT12" s="252">
        <v>69.654857953000004</v>
      </c>
      <c r="AU12" s="252">
        <v>69.534699641000003</v>
      </c>
      <c r="AV12" s="252">
        <v>69.506770353999997</v>
      </c>
      <c r="AW12" s="252">
        <v>69.076456449999995</v>
      </c>
      <c r="AX12" s="252">
        <v>68.742628037000003</v>
      </c>
      <c r="AY12" s="252">
        <v>68.604076355000004</v>
      </c>
      <c r="AZ12" s="409">
        <v>68.699058217000001</v>
      </c>
      <c r="BA12" s="409">
        <v>68.848305941000007</v>
      </c>
      <c r="BB12" s="409">
        <v>69.200352831000004</v>
      </c>
      <c r="BC12" s="409">
        <v>69.922402141999996</v>
      </c>
      <c r="BD12" s="409">
        <v>70.345438755000004</v>
      </c>
      <c r="BE12" s="409">
        <v>70.446155594000004</v>
      </c>
      <c r="BF12" s="409">
        <v>70.911975468999998</v>
      </c>
      <c r="BG12" s="409">
        <v>70.604701958999996</v>
      </c>
      <c r="BH12" s="409">
        <v>70.721524527</v>
      </c>
      <c r="BI12" s="409">
        <v>70.250627244</v>
      </c>
      <c r="BJ12" s="409">
        <v>70.024667094999998</v>
      </c>
      <c r="BK12" s="409">
        <v>69.640490646999993</v>
      </c>
      <c r="BL12" s="409">
        <v>69.686033757999994</v>
      </c>
      <c r="BM12" s="409">
        <v>69.868277906000003</v>
      </c>
      <c r="BN12" s="409">
        <v>70.231342665</v>
      </c>
      <c r="BO12" s="409">
        <v>70.704939805999999</v>
      </c>
      <c r="BP12" s="409">
        <v>71.192932404999993</v>
      </c>
      <c r="BQ12" s="409">
        <v>71.087879564000005</v>
      </c>
      <c r="BR12" s="409">
        <v>71.506438240999998</v>
      </c>
      <c r="BS12" s="409">
        <v>71.250130561000006</v>
      </c>
      <c r="BT12" s="409">
        <v>71.359638442000005</v>
      </c>
      <c r="BU12" s="409">
        <v>70.848472818000005</v>
      </c>
      <c r="BV12" s="409">
        <v>70.601395351999997</v>
      </c>
    </row>
    <row r="13" spans="1:74" ht="11.1" customHeight="1" x14ac:dyDescent="0.2">
      <c r="A13" s="162" t="s">
        <v>320</v>
      </c>
      <c r="B13" s="173" t="s">
        <v>1132</v>
      </c>
      <c r="C13" s="252">
        <v>38.274797999999997</v>
      </c>
      <c r="D13" s="252">
        <v>38.638807</v>
      </c>
      <c r="E13" s="252">
        <v>38.658223999999997</v>
      </c>
      <c r="F13" s="252">
        <v>38.931749000000003</v>
      </c>
      <c r="G13" s="252">
        <v>38.508749999999999</v>
      </c>
      <c r="H13" s="252">
        <v>38.597521999999998</v>
      </c>
      <c r="I13" s="252">
        <v>38.520836000000003</v>
      </c>
      <c r="J13" s="252">
        <v>38.775052000000002</v>
      </c>
      <c r="K13" s="252">
        <v>38.441692000000003</v>
      </c>
      <c r="L13" s="252">
        <v>37.942666000000003</v>
      </c>
      <c r="M13" s="252">
        <v>37.872906999999998</v>
      </c>
      <c r="N13" s="252">
        <v>37.596054240000001</v>
      </c>
      <c r="O13" s="252">
        <v>37.343465999999999</v>
      </c>
      <c r="P13" s="252">
        <v>37.216991999999998</v>
      </c>
      <c r="Q13" s="252">
        <v>37.394365999999998</v>
      </c>
      <c r="R13" s="252">
        <v>37.821857999999999</v>
      </c>
      <c r="S13" s="252">
        <v>37.907639000000003</v>
      </c>
      <c r="T13" s="252">
        <v>37.65417188</v>
      </c>
      <c r="U13" s="252">
        <v>37.808419000000001</v>
      </c>
      <c r="V13" s="252">
        <v>37.699786000000003</v>
      </c>
      <c r="W13" s="252">
        <v>36.95825</v>
      </c>
      <c r="X13" s="252">
        <v>37.011017000000002</v>
      </c>
      <c r="Y13" s="252">
        <v>36.510128999999999</v>
      </c>
      <c r="Z13" s="252">
        <v>36.678364999999999</v>
      </c>
      <c r="AA13" s="252">
        <v>37.232869000000001</v>
      </c>
      <c r="AB13" s="252">
        <v>37.389524999999999</v>
      </c>
      <c r="AC13" s="252">
        <v>36.878346000000001</v>
      </c>
      <c r="AD13" s="252">
        <v>36.910926000000003</v>
      </c>
      <c r="AE13" s="252">
        <v>36.799013000000002</v>
      </c>
      <c r="AF13" s="252">
        <v>36.811005000000002</v>
      </c>
      <c r="AG13" s="252">
        <v>37.140040990000003</v>
      </c>
      <c r="AH13" s="252">
        <v>37.354064999999999</v>
      </c>
      <c r="AI13" s="252">
        <v>37.760590000000001</v>
      </c>
      <c r="AJ13" s="252">
        <v>37.817915999999997</v>
      </c>
      <c r="AK13" s="252">
        <v>37.33254779</v>
      </c>
      <c r="AL13" s="252">
        <v>37.487805999999999</v>
      </c>
      <c r="AM13" s="252">
        <v>37.216645999999997</v>
      </c>
      <c r="AN13" s="252">
        <v>37.203057000000001</v>
      </c>
      <c r="AO13" s="252">
        <v>37.943652999999998</v>
      </c>
      <c r="AP13" s="252">
        <v>38.153824</v>
      </c>
      <c r="AQ13" s="252">
        <v>38.006124</v>
      </c>
      <c r="AR13" s="252">
        <v>38.499968000000003</v>
      </c>
      <c r="AS13" s="252">
        <v>38.675727999999999</v>
      </c>
      <c r="AT13" s="252">
        <v>38.586063000000003</v>
      </c>
      <c r="AU13" s="252">
        <v>38.565905999999998</v>
      </c>
      <c r="AV13" s="252">
        <v>38.466397999999998</v>
      </c>
      <c r="AW13" s="252">
        <v>38.505283872</v>
      </c>
      <c r="AX13" s="252">
        <v>38.386295965999999</v>
      </c>
      <c r="AY13" s="252">
        <v>38.375914348000002</v>
      </c>
      <c r="AZ13" s="409">
        <v>38.516441475000001</v>
      </c>
      <c r="BA13" s="409">
        <v>38.658851540999997</v>
      </c>
      <c r="BB13" s="409">
        <v>38.736610724000002</v>
      </c>
      <c r="BC13" s="409">
        <v>39.179226374999999</v>
      </c>
      <c r="BD13" s="409">
        <v>39.325404712000001</v>
      </c>
      <c r="BE13" s="409">
        <v>39.540224920999997</v>
      </c>
      <c r="BF13" s="409">
        <v>39.707214448999999</v>
      </c>
      <c r="BG13" s="409">
        <v>39.641165602999997</v>
      </c>
      <c r="BH13" s="409">
        <v>39.594901411000002</v>
      </c>
      <c r="BI13" s="409">
        <v>39.553908296000003</v>
      </c>
      <c r="BJ13" s="409">
        <v>39.515159939999997</v>
      </c>
      <c r="BK13" s="409">
        <v>39.466566272000001</v>
      </c>
      <c r="BL13" s="409">
        <v>39.544762421999998</v>
      </c>
      <c r="BM13" s="409">
        <v>39.732050985000001</v>
      </c>
      <c r="BN13" s="409">
        <v>39.814688511999996</v>
      </c>
      <c r="BO13" s="409">
        <v>39.997168825000003</v>
      </c>
      <c r="BP13" s="409">
        <v>40.210243740999999</v>
      </c>
      <c r="BQ13" s="409">
        <v>40.239942212000003</v>
      </c>
      <c r="BR13" s="409">
        <v>40.385847005999999</v>
      </c>
      <c r="BS13" s="409">
        <v>40.409971825</v>
      </c>
      <c r="BT13" s="409">
        <v>40.373664753</v>
      </c>
      <c r="BU13" s="409">
        <v>40.329617061</v>
      </c>
      <c r="BV13" s="409">
        <v>40.277774934</v>
      </c>
    </row>
    <row r="14" spans="1:74" ht="11.1" customHeight="1" x14ac:dyDescent="0.2">
      <c r="A14" s="162" t="s">
        <v>321</v>
      </c>
      <c r="B14" s="173" t="s">
        <v>299</v>
      </c>
      <c r="C14" s="252">
        <v>31.805499000000001</v>
      </c>
      <c r="D14" s="252">
        <v>32.150784000000002</v>
      </c>
      <c r="E14" s="252">
        <v>32.177909999999997</v>
      </c>
      <c r="F14" s="252">
        <v>32.401806999999998</v>
      </c>
      <c r="G14" s="252">
        <v>31.979465999999999</v>
      </c>
      <c r="H14" s="252">
        <v>32.077407000000001</v>
      </c>
      <c r="I14" s="252">
        <v>31.968405000000001</v>
      </c>
      <c r="J14" s="252">
        <v>32.224679000000002</v>
      </c>
      <c r="K14" s="252">
        <v>31.881903000000001</v>
      </c>
      <c r="L14" s="252">
        <v>31.500876999999999</v>
      </c>
      <c r="M14" s="252">
        <v>31.304756999999999</v>
      </c>
      <c r="N14" s="252">
        <v>31.005826240000001</v>
      </c>
      <c r="O14" s="252">
        <v>30.865335000000002</v>
      </c>
      <c r="P14" s="252">
        <v>30.695861000000001</v>
      </c>
      <c r="Q14" s="252">
        <v>30.848234999999999</v>
      </c>
      <c r="R14" s="252">
        <v>31.306726999999999</v>
      </c>
      <c r="S14" s="252">
        <v>31.441507999999999</v>
      </c>
      <c r="T14" s="252">
        <v>31.199040879999998</v>
      </c>
      <c r="U14" s="252">
        <v>31.315287999999999</v>
      </c>
      <c r="V14" s="252">
        <v>31.231655</v>
      </c>
      <c r="W14" s="252">
        <v>30.535119000000002</v>
      </c>
      <c r="X14" s="252">
        <v>30.519886</v>
      </c>
      <c r="Y14" s="252">
        <v>30.008997999999998</v>
      </c>
      <c r="Z14" s="252">
        <v>30.188234000000001</v>
      </c>
      <c r="AA14" s="252">
        <v>30.796137999999999</v>
      </c>
      <c r="AB14" s="252">
        <v>30.936793999999999</v>
      </c>
      <c r="AC14" s="252">
        <v>30.400614999999998</v>
      </c>
      <c r="AD14" s="252">
        <v>30.460194999999999</v>
      </c>
      <c r="AE14" s="252">
        <v>30.336282000000001</v>
      </c>
      <c r="AF14" s="252">
        <v>30.409274</v>
      </c>
      <c r="AG14" s="252">
        <v>30.73730999</v>
      </c>
      <c r="AH14" s="252">
        <v>30.903334000000001</v>
      </c>
      <c r="AI14" s="252">
        <v>31.259858999999999</v>
      </c>
      <c r="AJ14" s="252">
        <v>31.269185</v>
      </c>
      <c r="AK14" s="252">
        <v>30.811816790000002</v>
      </c>
      <c r="AL14" s="252">
        <v>30.968074999999999</v>
      </c>
      <c r="AM14" s="252">
        <v>30.676715000000002</v>
      </c>
      <c r="AN14" s="252">
        <v>30.658125999999999</v>
      </c>
      <c r="AO14" s="252">
        <v>31.387722</v>
      </c>
      <c r="AP14" s="252">
        <v>31.587893000000001</v>
      </c>
      <c r="AQ14" s="252">
        <v>31.434193</v>
      </c>
      <c r="AR14" s="252">
        <v>31.925037</v>
      </c>
      <c r="AS14" s="252">
        <v>32.094797</v>
      </c>
      <c r="AT14" s="252">
        <v>32.003132000000001</v>
      </c>
      <c r="AU14" s="252">
        <v>31.979975</v>
      </c>
      <c r="AV14" s="252">
        <v>31.878966999999999</v>
      </c>
      <c r="AW14" s="252">
        <v>31.845478799999999</v>
      </c>
      <c r="AX14" s="252">
        <v>31.708673099999999</v>
      </c>
      <c r="AY14" s="252">
        <v>31.611960799999999</v>
      </c>
      <c r="AZ14" s="409">
        <v>31.7269504</v>
      </c>
      <c r="BA14" s="409">
        <v>31.844343200000001</v>
      </c>
      <c r="BB14" s="409">
        <v>31.8920256</v>
      </c>
      <c r="BC14" s="409">
        <v>32.309912799999999</v>
      </c>
      <c r="BD14" s="409">
        <v>32.43036</v>
      </c>
      <c r="BE14" s="409">
        <v>32.619783200000001</v>
      </c>
      <c r="BF14" s="409">
        <v>32.761766399999999</v>
      </c>
      <c r="BG14" s="409">
        <v>32.680444154</v>
      </c>
      <c r="BH14" s="409">
        <v>32.619730828999998</v>
      </c>
      <c r="BI14" s="409">
        <v>32.558285650999998</v>
      </c>
      <c r="BJ14" s="409">
        <v>32.489208294000001</v>
      </c>
      <c r="BK14" s="409">
        <v>32.368983563</v>
      </c>
      <c r="BL14" s="409">
        <v>32.431930770000001</v>
      </c>
      <c r="BM14" s="409">
        <v>32.604320805</v>
      </c>
      <c r="BN14" s="409">
        <v>32.671958046</v>
      </c>
      <c r="BO14" s="409">
        <v>32.839801930999997</v>
      </c>
      <c r="BP14" s="409">
        <v>33.027228856000001</v>
      </c>
      <c r="BQ14" s="409">
        <v>33.031622564999999</v>
      </c>
      <c r="BR14" s="409">
        <v>33.152599314</v>
      </c>
      <c r="BS14" s="409">
        <v>33.149510866999996</v>
      </c>
      <c r="BT14" s="409">
        <v>33.098856822000002</v>
      </c>
      <c r="BU14" s="409">
        <v>33.039464338000002</v>
      </c>
      <c r="BV14" s="409">
        <v>32.972370984999998</v>
      </c>
    </row>
    <row r="15" spans="1:74" ht="11.1" customHeight="1" x14ac:dyDescent="0.2">
      <c r="A15" s="162" t="s">
        <v>530</v>
      </c>
      <c r="B15" s="173" t="s">
        <v>1273</v>
      </c>
      <c r="C15" s="252">
        <v>6.4692990000000004</v>
      </c>
      <c r="D15" s="252">
        <v>6.4880230000000001</v>
      </c>
      <c r="E15" s="252">
        <v>6.4803139999999999</v>
      </c>
      <c r="F15" s="252">
        <v>6.5299420000000001</v>
      </c>
      <c r="G15" s="252">
        <v>6.5292839999999996</v>
      </c>
      <c r="H15" s="252">
        <v>6.5201149999999997</v>
      </c>
      <c r="I15" s="252">
        <v>6.5524310000000003</v>
      </c>
      <c r="J15" s="252">
        <v>6.5503729999999996</v>
      </c>
      <c r="K15" s="252">
        <v>6.5597890000000003</v>
      </c>
      <c r="L15" s="252">
        <v>6.441789</v>
      </c>
      <c r="M15" s="252">
        <v>6.5681500000000002</v>
      </c>
      <c r="N15" s="252">
        <v>6.5902279999999998</v>
      </c>
      <c r="O15" s="252">
        <v>6.4781310000000003</v>
      </c>
      <c r="P15" s="252">
        <v>6.5211309999999996</v>
      </c>
      <c r="Q15" s="252">
        <v>6.5461309999999999</v>
      </c>
      <c r="R15" s="252">
        <v>6.5151310000000002</v>
      </c>
      <c r="S15" s="252">
        <v>6.4661309999999999</v>
      </c>
      <c r="T15" s="252">
        <v>6.4551309999999997</v>
      </c>
      <c r="U15" s="252">
        <v>6.493131</v>
      </c>
      <c r="V15" s="252">
        <v>6.4681309999999996</v>
      </c>
      <c r="W15" s="252">
        <v>6.4231309999999997</v>
      </c>
      <c r="X15" s="252">
        <v>6.4911310000000002</v>
      </c>
      <c r="Y15" s="252">
        <v>6.501131</v>
      </c>
      <c r="Z15" s="252">
        <v>6.4901309999999999</v>
      </c>
      <c r="AA15" s="252">
        <v>6.436731</v>
      </c>
      <c r="AB15" s="252">
        <v>6.452731</v>
      </c>
      <c r="AC15" s="252">
        <v>6.4777310000000003</v>
      </c>
      <c r="AD15" s="252">
        <v>6.4507310000000002</v>
      </c>
      <c r="AE15" s="252">
        <v>6.4627309999999998</v>
      </c>
      <c r="AF15" s="252">
        <v>6.4017309999999998</v>
      </c>
      <c r="AG15" s="252">
        <v>6.4027310000000002</v>
      </c>
      <c r="AH15" s="252">
        <v>6.4507310000000002</v>
      </c>
      <c r="AI15" s="252">
        <v>6.500731</v>
      </c>
      <c r="AJ15" s="252">
        <v>6.5487310000000001</v>
      </c>
      <c r="AK15" s="252">
        <v>6.5207309999999996</v>
      </c>
      <c r="AL15" s="252">
        <v>6.5197310000000002</v>
      </c>
      <c r="AM15" s="252">
        <v>6.5399310000000002</v>
      </c>
      <c r="AN15" s="252">
        <v>6.5449310000000001</v>
      </c>
      <c r="AO15" s="252">
        <v>6.5559310000000002</v>
      </c>
      <c r="AP15" s="252">
        <v>6.565931</v>
      </c>
      <c r="AQ15" s="252">
        <v>6.5719310000000002</v>
      </c>
      <c r="AR15" s="252">
        <v>6.5749310000000003</v>
      </c>
      <c r="AS15" s="252">
        <v>6.5809309999999996</v>
      </c>
      <c r="AT15" s="252">
        <v>6.5829310000000003</v>
      </c>
      <c r="AU15" s="252">
        <v>6.5859310000000004</v>
      </c>
      <c r="AV15" s="252">
        <v>6.5874309999999996</v>
      </c>
      <c r="AW15" s="252">
        <v>6.6598050722000002</v>
      </c>
      <c r="AX15" s="252">
        <v>6.6776228662000001</v>
      </c>
      <c r="AY15" s="252">
        <v>6.7639535476999999</v>
      </c>
      <c r="AZ15" s="409">
        <v>6.7894910744999999</v>
      </c>
      <c r="BA15" s="409">
        <v>6.8145083413999998</v>
      </c>
      <c r="BB15" s="409">
        <v>6.8445851244</v>
      </c>
      <c r="BC15" s="409">
        <v>6.8693135750999996</v>
      </c>
      <c r="BD15" s="409">
        <v>6.8950447122999998</v>
      </c>
      <c r="BE15" s="409">
        <v>6.9204417212999996</v>
      </c>
      <c r="BF15" s="409">
        <v>6.9454480492000004</v>
      </c>
      <c r="BG15" s="409">
        <v>6.9607214486000002</v>
      </c>
      <c r="BH15" s="409">
        <v>6.9751705822999996</v>
      </c>
      <c r="BI15" s="409">
        <v>6.9956226454000001</v>
      </c>
      <c r="BJ15" s="409">
        <v>7.0259516460000002</v>
      </c>
      <c r="BK15" s="409">
        <v>7.0975827092000001</v>
      </c>
      <c r="BL15" s="409">
        <v>7.1128316520999997</v>
      </c>
      <c r="BM15" s="409">
        <v>7.1277301804000004</v>
      </c>
      <c r="BN15" s="409">
        <v>7.1427304659999997</v>
      </c>
      <c r="BO15" s="409">
        <v>7.1573668941999999</v>
      </c>
      <c r="BP15" s="409">
        <v>7.1830148851000004</v>
      </c>
      <c r="BQ15" s="409">
        <v>7.2083196466999997</v>
      </c>
      <c r="BR15" s="409">
        <v>7.2332476924</v>
      </c>
      <c r="BS15" s="409">
        <v>7.2604609577000003</v>
      </c>
      <c r="BT15" s="409">
        <v>7.2748079314999998</v>
      </c>
      <c r="BU15" s="409">
        <v>7.2901527230000003</v>
      </c>
      <c r="BV15" s="409">
        <v>7.3054039487000004</v>
      </c>
    </row>
    <row r="16" spans="1:74" ht="11.1" customHeight="1" x14ac:dyDescent="0.2">
      <c r="A16" s="162" t="s">
        <v>322</v>
      </c>
      <c r="B16" s="173" t="s">
        <v>294</v>
      </c>
      <c r="C16" s="252">
        <v>13.610391999999999</v>
      </c>
      <c r="D16" s="252">
        <v>13.609807</v>
      </c>
      <c r="E16" s="252">
        <v>13.613471000000001</v>
      </c>
      <c r="F16" s="252">
        <v>13.539707</v>
      </c>
      <c r="G16" s="252">
        <v>13.551253000000001</v>
      </c>
      <c r="H16" s="252">
        <v>13.549371000000001</v>
      </c>
      <c r="I16" s="252">
        <v>13.571679</v>
      </c>
      <c r="J16" s="252">
        <v>13.545178999999999</v>
      </c>
      <c r="K16" s="252">
        <v>13.528775</v>
      </c>
      <c r="L16" s="252">
        <v>13.590384999999999</v>
      </c>
      <c r="M16" s="252">
        <v>13.728992</v>
      </c>
      <c r="N16" s="252">
        <v>13.72471</v>
      </c>
      <c r="O16" s="252">
        <v>13.738611336</v>
      </c>
      <c r="P16" s="252">
        <v>13.749654336000001</v>
      </c>
      <c r="Q16" s="252">
        <v>13.732013336</v>
      </c>
      <c r="R16" s="252">
        <v>13.715296336</v>
      </c>
      <c r="S16" s="252">
        <v>13.620323336</v>
      </c>
      <c r="T16" s="252">
        <v>13.686146336</v>
      </c>
      <c r="U16" s="252">
        <v>13.799841336</v>
      </c>
      <c r="V16" s="252">
        <v>13.599980336</v>
      </c>
      <c r="W16" s="252">
        <v>13.757456336000001</v>
      </c>
      <c r="X16" s="252">
        <v>13.870577336</v>
      </c>
      <c r="Y16" s="252">
        <v>13.975893336</v>
      </c>
      <c r="Z16" s="252">
        <v>13.983123336</v>
      </c>
      <c r="AA16" s="252">
        <v>13.921486</v>
      </c>
      <c r="AB16" s="252">
        <v>13.942577999999999</v>
      </c>
      <c r="AC16" s="252">
        <v>13.814513</v>
      </c>
      <c r="AD16" s="252">
        <v>13.838903</v>
      </c>
      <c r="AE16" s="252">
        <v>13.799977</v>
      </c>
      <c r="AF16" s="252">
        <v>13.850308999999999</v>
      </c>
      <c r="AG16" s="252">
        <v>13.827581</v>
      </c>
      <c r="AH16" s="252">
        <v>13.91714</v>
      </c>
      <c r="AI16" s="252">
        <v>13.795870000000001</v>
      </c>
      <c r="AJ16" s="252">
        <v>13.869339999999999</v>
      </c>
      <c r="AK16" s="252">
        <v>13.964658999999999</v>
      </c>
      <c r="AL16" s="252">
        <v>14.126135</v>
      </c>
      <c r="AM16" s="252">
        <v>14.164548</v>
      </c>
      <c r="AN16" s="252">
        <v>14.065426</v>
      </c>
      <c r="AO16" s="252">
        <v>14.044539</v>
      </c>
      <c r="AP16" s="252">
        <v>14.001346</v>
      </c>
      <c r="AQ16" s="252">
        <v>14.019092000000001</v>
      </c>
      <c r="AR16" s="252">
        <v>14.023679</v>
      </c>
      <c r="AS16" s="252">
        <v>14.009620999999999</v>
      </c>
      <c r="AT16" s="252">
        <v>13.987114999999999</v>
      </c>
      <c r="AU16" s="252">
        <v>13.953056999999999</v>
      </c>
      <c r="AV16" s="252">
        <v>13.935349</v>
      </c>
      <c r="AW16" s="252">
        <v>13.932978201999999</v>
      </c>
      <c r="AX16" s="252">
        <v>13.8973072</v>
      </c>
      <c r="AY16" s="252">
        <v>13.881792533</v>
      </c>
      <c r="AZ16" s="409">
        <v>13.889669499</v>
      </c>
      <c r="BA16" s="409">
        <v>13.893554526999999</v>
      </c>
      <c r="BB16" s="409">
        <v>13.899547921</v>
      </c>
      <c r="BC16" s="409">
        <v>13.902585381</v>
      </c>
      <c r="BD16" s="409">
        <v>13.924116613000001</v>
      </c>
      <c r="BE16" s="409">
        <v>13.926014842000001</v>
      </c>
      <c r="BF16" s="409">
        <v>13.932443302999999</v>
      </c>
      <c r="BG16" s="409">
        <v>13.938661924</v>
      </c>
      <c r="BH16" s="409">
        <v>13.949732368999999</v>
      </c>
      <c r="BI16" s="409">
        <v>13.969375851000001</v>
      </c>
      <c r="BJ16" s="409">
        <v>13.951351992999999</v>
      </c>
      <c r="BK16" s="409">
        <v>13.794520500000001</v>
      </c>
      <c r="BL16" s="409">
        <v>13.800139247000001</v>
      </c>
      <c r="BM16" s="409">
        <v>13.801925895</v>
      </c>
      <c r="BN16" s="409">
        <v>13.805856156000001</v>
      </c>
      <c r="BO16" s="409">
        <v>13.811808632</v>
      </c>
      <c r="BP16" s="409">
        <v>13.816264986</v>
      </c>
      <c r="BQ16" s="409">
        <v>13.783292853000001</v>
      </c>
      <c r="BR16" s="409">
        <v>13.749005939</v>
      </c>
      <c r="BS16" s="409">
        <v>13.715643738000001</v>
      </c>
      <c r="BT16" s="409">
        <v>13.702751205</v>
      </c>
      <c r="BU16" s="409">
        <v>13.693445149</v>
      </c>
      <c r="BV16" s="409">
        <v>13.681529381000001</v>
      </c>
    </row>
    <row r="17" spans="1:74" ht="11.1" customHeight="1" x14ac:dyDescent="0.2">
      <c r="A17" s="162" t="s">
        <v>323</v>
      </c>
      <c r="B17" s="173" t="s">
        <v>295</v>
      </c>
      <c r="C17" s="252">
        <v>4.4021600000000003</v>
      </c>
      <c r="D17" s="252">
        <v>4.3655600000000003</v>
      </c>
      <c r="E17" s="252">
        <v>4.39506</v>
      </c>
      <c r="F17" s="252">
        <v>4.4400599999999999</v>
      </c>
      <c r="G17" s="252">
        <v>4.40116</v>
      </c>
      <c r="H17" s="252">
        <v>4.3432599999999999</v>
      </c>
      <c r="I17" s="252">
        <v>4.3479599999999996</v>
      </c>
      <c r="J17" s="252">
        <v>4.4506600000000001</v>
      </c>
      <c r="K17" s="252">
        <v>4.5495599999999996</v>
      </c>
      <c r="L17" s="252">
        <v>4.6260599999999998</v>
      </c>
      <c r="M17" s="252">
        <v>4.56806</v>
      </c>
      <c r="N17" s="252">
        <v>4.5570599999999999</v>
      </c>
      <c r="O17" s="252">
        <v>4.5651000000000002</v>
      </c>
      <c r="P17" s="252">
        <v>4.5189000000000004</v>
      </c>
      <c r="Q17" s="252">
        <v>4.5552000000000001</v>
      </c>
      <c r="R17" s="252">
        <v>4.5461</v>
      </c>
      <c r="S17" s="252">
        <v>4.57</v>
      </c>
      <c r="T17" s="252">
        <v>4.6516999999999999</v>
      </c>
      <c r="U17" s="252">
        <v>4.4371999999999998</v>
      </c>
      <c r="V17" s="252">
        <v>4.4790999999999999</v>
      </c>
      <c r="W17" s="252">
        <v>4.5328999999999997</v>
      </c>
      <c r="X17" s="252">
        <v>4.6192000000000002</v>
      </c>
      <c r="Y17" s="252">
        <v>4.6289999999999996</v>
      </c>
      <c r="Z17" s="252">
        <v>4.6250999999999998</v>
      </c>
      <c r="AA17" s="252">
        <v>4.5907</v>
      </c>
      <c r="AB17" s="252">
        <v>4.6239999999999997</v>
      </c>
      <c r="AC17" s="252">
        <v>4.5758999999999999</v>
      </c>
      <c r="AD17" s="252">
        <v>4.5510000000000002</v>
      </c>
      <c r="AE17" s="252">
        <v>4.5978000000000003</v>
      </c>
      <c r="AF17" s="252">
        <v>4.681</v>
      </c>
      <c r="AG17" s="252">
        <v>4.4996</v>
      </c>
      <c r="AH17" s="252">
        <v>4.5270999999999999</v>
      </c>
      <c r="AI17" s="252">
        <v>4.5843999999999996</v>
      </c>
      <c r="AJ17" s="252">
        <v>4.6326000000000001</v>
      </c>
      <c r="AK17" s="252">
        <v>4.6989999999999998</v>
      </c>
      <c r="AL17" s="252">
        <v>4.7237999999999998</v>
      </c>
      <c r="AM17" s="252">
        <v>4.6539999999999999</v>
      </c>
      <c r="AN17" s="252">
        <v>4.6399999999999997</v>
      </c>
      <c r="AO17" s="252">
        <v>4.6760000000000002</v>
      </c>
      <c r="AP17" s="252">
        <v>4.68</v>
      </c>
      <c r="AQ17" s="252">
        <v>4.6927000000000003</v>
      </c>
      <c r="AR17" s="252">
        <v>4.83</v>
      </c>
      <c r="AS17" s="252">
        <v>4.6849999999999996</v>
      </c>
      <c r="AT17" s="252">
        <v>4.7</v>
      </c>
      <c r="AU17" s="252">
        <v>4.7386999999999997</v>
      </c>
      <c r="AV17" s="252">
        <v>4.6811999999999996</v>
      </c>
      <c r="AW17" s="252">
        <v>4.7285071909000003</v>
      </c>
      <c r="AX17" s="252">
        <v>4.6653207447999998</v>
      </c>
      <c r="AY17" s="252">
        <v>4.6454498297000004</v>
      </c>
      <c r="AZ17" s="409">
        <v>4.6483577809999996</v>
      </c>
      <c r="BA17" s="409">
        <v>4.6529233566999997</v>
      </c>
      <c r="BB17" s="409">
        <v>4.6628430758999997</v>
      </c>
      <c r="BC17" s="409">
        <v>4.6783844122999998</v>
      </c>
      <c r="BD17" s="409">
        <v>4.7047785771999999</v>
      </c>
      <c r="BE17" s="409">
        <v>4.6652844441000001</v>
      </c>
      <c r="BF17" s="409">
        <v>4.6986999159999998</v>
      </c>
      <c r="BG17" s="409">
        <v>4.6985204092000004</v>
      </c>
      <c r="BH17" s="409">
        <v>4.7022150383000003</v>
      </c>
      <c r="BI17" s="409">
        <v>4.7112804939000004</v>
      </c>
      <c r="BJ17" s="409">
        <v>4.6633414170999998</v>
      </c>
      <c r="BK17" s="409">
        <v>4.6523694038999999</v>
      </c>
      <c r="BL17" s="409">
        <v>4.6542362603000003</v>
      </c>
      <c r="BM17" s="409">
        <v>4.6588613963999999</v>
      </c>
      <c r="BN17" s="409">
        <v>4.6690620951000001</v>
      </c>
      <c r="BO17" s="409">
        <v>4.6846869009000001</v>
      </c>
      <c r="BP17" s="409">
        <v>4.7111953829999997</v>
      </c>
      <c r="BQ17" s="409">
        <v>4.6717165180000002</v>
      </c>
      <c r="BR17" s="409">
        <v>4.7052214461000004</v>
      </c>
      <c r="BS17" s="409">
        <v>4.7052617805999999</v>
      </c>
      <c r="BT17" s="409">
        <v>4.7087967133999999</v>
      </c>
      <c r="BU17" s="409">
        <v>4.7176340264999999</v>
      </c>
      <c r="BV17" s="409">
        <v>4.6696994534999998</v>
      </c>
    </row>
    <row r="18" spans="1:74" ht="11.1" customHeight="1" x14ac:dyDescent="0.2">
      <c r="A18" s="162" t="s">
        <v>324</v>
      </c>
      <c r="B18" s="173" t="s">
        <v>297</v>
      </c>
      <c r="C18" s="252">
        <v>11.543373127000001</v>
      </c>
      <c r="D18" s="252">
        <v>11.26765163</v>
      </c>
      <c r="E18" s="252">
        <v>11.091633587</v>
      </c>
      <c r="F18" s="252">
        <v>11.101519776</v>
      </c>
      <c r="G18" s="252">
        <v>11.375436917</v>
      </c>
      <c r="H18" s="252">
        <v>11.473458390999999</v>
      </c>
      <c r="I18" s="252">
        <v>11.718020989999999</v>
      </c>
      <c r="J18" s="252">
        <v>11.772853518</v>
      </c>
      <c r="K18" s="252">
        <v>11.649050629</v>
      </c>
      <c r="L18" s="252">
        <v>11.785899670999999</v>
      </c>
      <c r="M18" s="252">
        <v>11.698502557999999</v>
      </c>
      <c r="N18" s="252">
        <v>11.470033847</v>
      </c>
      <c r="O18" s="252">
        <v>11.137064506</v>
      </c>
      <c r="P18" s="252">
        <v>11.075317257</v>
      </c>
      <c r="Q18" s="252">
        <v>10.888450903000001</v>
      </c>
      <c r="R18" s="252">
        <v>11.120975852000001</v>
      </c>
      <c r="S18" s="252">
        <v>11.663075489000001</v>
      </c>
      <c r="T18" s="252">
        <v>11.821334845000001</v>
      </c>
      <c r="U18" s="252">
        <v>11.842100654999999</v>
      </c>
      <c r="V18" s="252">
        <v>11.938829447</v>
      </c>
      <c r="W18" s="252">
        <v>11.844514846999999</v>
      </c>
      <c r="X18" s="252">
        <v>11.790603213000001</v>
      </c>
      <c r="Y18" s="252">
        <v>11.88611319</v>
      </c>
      <c r="Z18" s="252">
        <v>11.533476986</v>
      </c>
      <c r="AA18" s="252">
        <v>11.144643465</v>
      </c>
      <c r="AB18" s="252">
        <v>11.261404936</v>
      </c>
      <c r="AC18" s="252">
        <v>11.171553109</v>
      </c>
      <c r="AD18" s="252">
        <v>11.396444907999999</v>
      </c>
      <c r="AE18" s="252">
        <v>11.82016449</v>
      </c>
      <c r="AF18" s="252">
        <v>12.109128193</v>
      </c>
      <c r="AG18" s="252">
        <v>11.982835678000001</v>
      </c>
      <c r="AH18" s="252">
        <v>12.209274324000001</v>
      </c>
      <c r="AI18" s="252">
        <v>12.189033063</v>
      </c>
      <c r="AJ18" s="252">
        <v>12.359265175999999</v>
      </c>
      <c r="AK18" s="252">
        <v>12.069510004</v>
      </c>
      <c r="AL18" s="252">
        <v>11.904433764</v>
      </c>
      <c r="AM18" s="252">
        <v>11.777307063</v>
      </c>
      <c r="AN18" s="252">
        <v>11.727793451</v>
      </c>
      <c r="AO18" s="252">
        <v>11.732060073</v>
      </c>
      <c r="AP18" s="252">
        <v>11.903130835000001</v>
      </c>
      <c r="AQ18" s="252">
        <v>12.080292268999999</v>
      </c>
      <c r="AR18" s="252">
        <v>12.338429469999999</v>
      </c>
      <c r="AS18" s="252">
        <v>12.169296138</v>
      </c>
      <c r="AT18" s="252">
        <v>12.381679953000001</v>
      </c>
      <c r="AU18" s="252">
        <v>12.277036641</v>
      </c>
      <c r="AV18" s="252">
        <v>12.423823354</v>
      </c>
      <c r="AW18" s="252">
        <v>11.909687183999999</v>
      </c>
      <c r="AX18" s="252">
        <v>11.793704126</v>
      </c>
      <c r="AY18" s="252">
        <v>11.700919644000001</v>
      </c>
      <c r="AZ18" s="409">
        <v>11.644589462000001</v>
      </c>
      <c r="BA18" s="409">
        <v>11.642976515999999</v>
      </c>
      <c r="BB18" s="409">
        <v>11.90135111</v>
      </c>
      <c r="BC18" s="409">
        <v>12.162205973000001</v>
      </c>
      <c r="BD18" s="409">
        <v>12.391138851999999</v>
      </c>
      <c r="BE18" s="409">
        <v>12.314631386</v>
      </c>
      <c r="BF18" s="409">
        <v>12.573617800999999</v>
      </c>
      <c r="BG18" s="409">
        <v>12.326354023</v>
      </c>
      <c r="BH18" s="409">
        <v>12.474675709</v>
      </c>
      <c r="BI18" s="409">
        <v>12.016062603</v>
      </c>
      <c r="BJ18" s="409">
        <v>11.894813745</v>
      </c>
      <c r="BK18" s="409">
        <v>11.727034471</v>
      </c>
      <c r="BL18" s="409">
        <v>11.686895828000001</v>
      </c>
      <c r="BM18" s="409">
        <v>11.675439629</v>
      </c>
      <c r="BN18" s="409">
        <v>11.941735900999999</v>
      </c>
      <c r="BO18" s="409">
        <v>12.211275448</v>
      </c>
      <c r="BP18" s="409">
        <v>12.455228295</v>
      </c>
      <c r="BQ18" s="409">
        <v>12.392927982</v>
      </c>
      <c r="BR18" s="409">
        <v>12.66636385</v>
      </c>
      <c r="BS18" s="409">
        <v>12.419253218</v>
      </c>
      <c r="BT18" s="409">
        <v>12.57442577</v>
      </c>
      <c r="BU18" s="409">
        <v>12.107776581</v>
      </c>
      <c r="BV18" s="409">
        <v>11.972391584</v>
      </c>
    </row>
    <row r="19" spans="1:74" ht="11.1" customHeight="1" x14ac:dyDescent="0.2">
      <c r="A19" s="162" t="s">
        <v>326</v>
      </c>
      <c r="B19" s="173" t="s">
        <v>649</v>
      </c>
      <c r="C19" s="252">
        <v>90.407500595000002</v>
      </c>
      <c r="D19" s="252">
        <v>90.809037040999996</v>
      </c>
      <c r="E19" s="252">
        <v>90.251049749000003</v>
      </c>
      <c r="F19" s="252">
        <v>90.652437699000004</v>
      </c>
      <c r="G19" s="252">
        <v>90.234813998000007</v>
      </c>
      <c r="H19" s="252">
        <v>90.049504666999994</v>
      </c>
      <c r="I19" s="252">
        <v>90.477815312999994</v>
      </c>
      <c r="J19" s="252">
        <v>90.591082013000005</v>
      </c>
      <c r="K19" s="252">
        <v>89.849716552000004</v>
      </c>
      <c r="L19" s="252">
        <v>90.584409438999998</v>
      </c>
      <c r="M19" s="252">
        <v>90.980748399000007</v>
      </c>
      <c r="N19" s="252">
        <v>90.818661796000001</v>
      </c>
      <c r="O19" s="252">
        <v>89.857785325999998</v>
      </c>
      <c r="P19" s="252">
        <v>89.578003596000002</v>
      </c>
      <c r="Q19" s="252">
        <v>89.830291336000002</v>
      </c>
      <c r="R19" s="252">
        <v>90.747122521999998</v>
      </c>
      <c r="S19" s="252">
        <v>91.003794051</v>
      </c>
      <c r="T19" s="252">
        <v>90.987279728000004</v>
      </c>
      <c r="U19" s="252">
        <v>91.824061568999994</v>
      </c>
      <c r="V19" s="252">
        <v>91.650690105999999</v>
      </c>
      <c r="W19" s="252">
        <v>90.983600154000001</v>
      </c>
      <c r="X19" s="252">
        <v>91.312922678000007</v>
      </c>
      <c r="Y19" s="252">
        <v>91.672098860000006</v>
      </c>
      <c r="Z19" s="252">
        <v>91.719262838999995</v>
      </c>
      <c r="AA19" s="252">
        <v>91.710359593999996</v>
      </c>
      <c r="AB19" s="252">
        <v>92.265215077999997</v>
      </c>
      <c r="AC19" s="252">
        <v>91.733078625000005</v>
      </c>
      <c r="AD19" s="252">
        <v>92.319558908000005</v>
      </c>
      <c r="AE19" s="252">
        <v>92.224174038000001</v>
      </c>
      <c r="AF19" s="252">
        <v>93.081252192999997</v>
      </c>
      <c r="AG19" s="252">
        <v>93.288931055000006</v>
      </c>
      <c r="AH19" s="252">
        <v>93.619671355999998</v>
      </c>
      <c r="AI19" s="252">
        <v>94.204942063000004</v>
      </c>
      <c r="AJ19" s="252">
        <v>95.103542950999994</v>
      </c>
      <c r="AK19" s="252">
        <v>94.683012126999998</v>
      </c>
      <c r="AL19" s="252">
        <v>95.296519989000004</v>
      </c>
      <c r="AM19" s="252">
        <v>94.266289224000005</v>
      </c>
      <c r="AN19" s="252">
        <v>94.265071023000004</v>
      </c>
      <c r="AO19" s="252">
        <v>95.235350750999999</v>
      </c>
      <c r="AP19" s="252">
        <v>95.471042835000006</v>
      </c>
      <c r="AQ19" s="252">
        <v>95.049823269000001</v>
      </c>
      <c r="AR19" s="252">
        <v>95.984665802999999</v>
      </c>
      <c r="AS19" s="252">
        <v>96.478108977000005</v>
      </c>
      <c r="AT19" s="252">
        <v>96.669184598000001</v>
      </c>
      <c r="AU19" s="252">
        <v>95.977767974000002</v>
      </c>
      <c r="AV19" s="252">
        <v>96.329027644000007</v>
      </c>
      <c r="AW19" s="252">
        <v>96.143903049000002</v>
      </c>
      <c r="AX19" s="252">
        <v>95.521832226000001</v>
      </c>
      <c r="AY19" s="252">
        <v>95.155217788000002</v>
      </c>
      <c r="AZ19" s="409">
        <v>95.225799559999999</v>
      </c>
      <c r="BA19" s="409">
        <v>95.378627362000003</v>
      </c>
      <c r="BB19" s="409">
        <v>95.691687612999999</v>
      </c>
      <c r="BC19" s="409">
        <v>96.232729018000001</v>
      </c>
      <c r="BD19" s="409">
        <v>96.243268686999997</v>
      </c>
      <c r="BE19" s="409">
        <v>96.520129893999993</v>
      </c>
      <c r="BF19" s="409">
        <v>96.763143305</v>
      </c>
      <c r="BG19" s="409">
        <v>96.415435748999997</v>
      </c>
      <c r="BH19" s="409">
        <v>96.661713825999996</v>
      </c>
      <c r="BI19" s="409">
        <v>96.337697848999994</v>
      </c>
      <c r="BJ19" s="409">
        <v>96.145983505000004</v>
      </c>
      <c r="BK19" s="409">
        <v>95.652453652999995</v>
      </c>
      <c r="BL19" s="409">
        <v>95.648389808999994</v>
      </c>
      <c r="BM19" s="409">
        <v>95.968197081</v>
      </c>
      <c r="BN19" s="409">
        <v>96.410267563999994</v>
      </c>
      <c r="BO19" s="409">
        <v>96.798175181999994</v>
      </c>
      <c r="BP19" s="409">
        <v>97.282867327999995</v>
      </c>
      <c r="BQ19" s="409">
        <v>97.217595889999998</v>
      </c>
      <c r="BR19" s="409">
        <v>97.501107630999996</v>
      </c>
      <c r="BS19" s="409">
        <v>97.226902617999997</v>
      </c>
      <c r="BT19" s="409">
        <v>97.450890040999994</v>
      </c>
      <c r="BU19" s="409">
        <v>97.111723166000004</v>
      </c>
      <c r="BV19" s="409">
        <v>96.865080778999996</v>
      </c>
    </row>
    <row r="20" spans="1:74" ht="11.1" customHeight="1" x14ac:dyDescent="0.2">
      <c r="B20" s="173"/>
      <c r="C20" s="252"/>
      <c r="D20" s="252"/>
      <c r="E20" s="252"/>
      <c r="F20" s="252"/>
      <c r="G20" s="252"/>
      <c r="H20" s="252"/>
      <c r="I20" s="252"/>
      <c r="J20" s="252"/>
      <c r="K20" s="252"/>
      <c r="L20" s="252"/>
      <c r="M20" s="252"/>
      <c r="N20" s="252"/>
      <c r="O20" s="252"/>
      <c r="P20" s="252"/>
      <c r="Q20" s="252"/>
      <c r="R20" s="252"/>
      <c r="S20" s="252"/>
      <c r="T20" s="252"/>
      <c r="U20" s="252"/>
      <c r="V20" s="252"/>
      <c r="W20" s="252"/>
      <c r="X20" s="252"/>
      <c r="Y20" s="252"/>
      <c r="Z20" s="252"/>
      <c r="AA20" s="252"/>
      <c r="AB20" s="252"/>
      <c r="AC20" s="252"/>
      <c r="AD20" s="252"/>
      <c r="AE20" s="252"/>
      <c r="AF20" s="252"/>
      <c r="AG20" s="252"/>
      <c r="AH20" s="252"/>
      <c r="AI20" s="252"/>
      <c r="AJ20" s="252"/>
      <c r="AK20" s="252"/>
      <c r="AL20" s="252"/>
      <c r="AM20" s="252"/>
      <c r="AN20" s="252"/>
      <c r="AO20" s="252"/>
      <c r="AP20" s="252"/>
      <c r="AQ20" s="252"/>
      <c r="AR20" s="252"/>
      <c r="AS20" s="252"/>
      <c r="AT20" s="252"/>
      <c r="AU20" s="252"/>
      <c r="AV20" s="252"/>
      <c r="AW20" s="252"/>
      <c r="AX20" s="252"/>
      <c r="AY20" s="252"/>
      <c r="AZ20" s="409"/>
      <c r="BA20" s="409"/>
      <c r="BB20" s="409"/>
      <c r="BC20" s="409"/>
      <c r="BD20" s="409"/>
      <c r="BE20" s="409"/>
      <c r="BF20" s="409"/>
      <c r="BG20" s="409"/>
      <c r="BH20" s="409"/>
      <c r="BI20" s="409"/>
      <c r="BJ20" s="409"/>
      <c r="BK20" s="409"/>
      <c r="BL20" s="409"/>
      <c r="BM20" s="409"/>
      <c r="BN20" s="409"/>
      <c r="BO20" s="409"/>
      <c r="BP20" s="409"/>
      <c r="BQ20" s="409"/>
      <c r="BR20" s="409"/>
      <c r="BS20" s="409"/>
      <c r="BT20" s="409"/>
      <c r="BU20" s="409"/>
      <c r="BV20" s="409"/>
    </row>
    <row r="21" spans="1:74" ht="11.1" customHeight="1" x14ac:dyDescent="0.2">
      <c r="A21" s="162" t="s">
        <v>531</v>
      </c>
      <c r="B21" s="173" t="s">
        <v>650</v>
      </c>
      <c r="C21" s="252">
        <v>52.132702594999998</v>
      </c>
      <c r="D21" s="252">
        <v>52.170230041000003</v>
      </c>
      <c r="E21" s="252">
        <v>51.592825748999999</v>
      </c>
      <c r="F21" s="252">
        <v>51.720688699</v>
      </c>
      <c r="G21" s="252">
        <v>51.726063998000001</v>
      </c>
      <c r="H21" s="252">
        <v>51.451982667000003</v>
      </c>
      <c r="I21" s="252">
        <v>51.956979312999998</v>
      </c>
      <c r="J21" s="252">
        <v>51.816030013000002</v>
      </c>
      <c r="K21" s="252">
        <v>51.408024552000001</v>
      </c>
      <c r="L21" s="252">
        <v>52.641743439000003</v>
      </c>
      <c r="M21" s="252">
        <v>53.107841399000002</v>
      </c>
      <c r="N21" s="252">
        <v>53.222607556</v>
      </c>
      <c r="O21" s="252">
        <v>52.514319325999999</v>
      </c>
      <c r="P21" s="252">
        <v>52.361011595999997</v>
      </c>
      <c r="Q21" s="252">
        <v>52.435925335999997</v>
      </c>
      <c r="R21" s="252">
        <v>52.925264521999999</v>
      </c>
      <c r="S21" s="252">
        <v>53.096155050999997</v>
      </c>
      <c r="T21" s="252">
        <v>53.333107847999997</v>
      </c>
      <c r="U21" s="252">
        <v>54.015642569000001</v>
      </c>
      <c r="V21" s="252">
        <v>53.950904106000003</v>
      </c>
      <c r="W21" s="252">
        <v>54.025350154000002</v>
      </c>
      <c r="X21" s="252">
        <v>54.301905677999997</v>
      </c>
      <c r="Y21" s="252">
        <v>55.161969859999999</v>
      </c>
      <c r="Z21" s="252">
        <v>55.040897839000003</v>
      </c>
      <c r="AA21" s="252">
        <v>54.477490594000002</v>
      </c>
      <c r="AB21" s="252">
        <v>54.875690079000002</v>
      </c>
      <c r="AC21" s="252">
        <v>54.854732624999997</v>
      </c>
      <c r="AD21" s="252">
        <v>55.408632908000001</v>
      </c>
      <c r="AE21" s="252">
        <v>55.425161037999999</v>
      </c>
      <c r="AF21" s="252">
        <v>56.270247193000003</v>
      </c>
      <c r="AG21" s="252">
        <v>56.148890065000003</v>
      </c>
      <c r="AH21" s="252">
        <v>56.265606355999999</v>
      </c>
      <c r="AI21" s="252">
        <v>56.444352062999997</v>
      </c>
      <c r="AJ21" s="252">
        <v>57.285626950999998</v>
      </c>
      <c r="AK21" s="252">
        <v>57.350464336999998</v>
      </c>
      <c r="AL21" s="252">
        <v>57.808713988999997</v>
      </c>
      <c r="AM21" s="252">
        <v>57.049643224</v>
      </c>
      <c r="AN21" s="252">
        <v>57.062014023000003</v>
      </c>
      <c r="AO21" s="252">
        <v>57.291697751000001</v>
      </c>
      <c r="AP21" s="252">
        <v>57.317218834999998</v>
      </c>
      <c r="AQ21" s="252">
        <v>57.043699269000001</v>
      </c>
      <c r="AR21" s="252">
        <v>57.484697803000003</v>
      </c>
      <c r="AS21" s="252">
        <v>57.802380976999999</v>
      </c>
      <c r="AT21" s="252">
        <v>58.083121597999998</v>
      </c>
      <c r="AU21" s="252">
        <v>57.411861973999997</v>
      </c>
      <c r="AV21" s="252">
        <v>57.862629644000002</v>
      </c>
      <c r="AW21" s="252">
        <v>57.638619177000002</v>
      </c>
      <c r="AX21" s="252">
        <v>57.135536260000002</v>
      </c>
      <c r="AY21" s="252">
        <v>56.77930344</v>
      </c>
      <c r="AZ21" s="409">
        <v>56.709358084999998</v>
      </c>
      <c r="BA21" s="409">
        <v>56.719775820999999</v>
      </c>
      <c r="BB21" s="409">
        <v>56.955076888000001</v>
      </c>
      <c r="BC21" s="409">
        <v>57.053502643000002</v>
      </c>
      <c r="BD21" s="409">
        <v>56.917863975000003</v>
      </c>
      <c r="BE21" s="409">
        <v>56.979904972999996</v>
      </c>
      <c r="BF21" s="409">
        <v>57.055928854999998</v>
      </c>
      <c r="BG21" s="409">
        <v>56.774270145999999</v>
      </c>
      <c r="BH21" s="409">
        <v>57.066812415000001</v>
      </c>
      <c r="BI21" s="409">
        <v>56.783789552999998</v>
      </c>
      <c r="BJ21" s="409">
        <v>56.630823565</v>
      </c>
      <c r="BK21" s="409">
        <v>56.185887381000001</v>
      </c>
      <c r="BL21" s="409">
        <v>56.103627387000003</v>
      </c>
      <c r="BM21" s="409">
        <v>56.236146095999999</v>
      </c>
      <c r="BN21" s="409">
        <v>56.595579051999998</v>
      </c>
      <c r="BO21" s="409">
        <v>56.801006356999999</v>
      </c>
      <c r="BP21" s="409">
        <v>57.072623587000002</v>
      </c>
      <c r="BQ21" s="409">
        <v>56.977653678000003</v>
      </c>
      <c r="BR21" s="409">
        <v>57.115260624999998</v>
      </c>
      <c r="BS21" s="409">
        <v>56.816930794000001</v>
      </c>
      <c r="BT21" s="409">
        <v>57.077225286999997</v>
      </c>
      <c r="BU21" s="409">
        <v>56.782106104999997</v>
      </c>
      <c r="BV21" s="409">
        <v>56.587305845000003</v>
      </c>
    </row>
    <row r="22" spans="1:74" ht="11.1" customHeight="1" x14ac:dyDescent="0.2">
      <c r="C22" s="223"/>
      <c r="D22" s="223"/>
      <c r="E22" s="223"/>
      <c r="F22" s="223"/>
      <c r="G22" s="223"/>
      <c r="H22" s="223"/>
      <c r="I22" s="223"/>
      <c r="J22" s="223"/>
      <c r="K22" s="223"/>
      <c r="L22" s="223"/>
      <c r="M22" s="223"/>
      <c r="N22" s="223"/>
      <c r="O22" s="223"/>
      <c r="P22" s="223"/>
      <c r="Q22" s="223"/>
      <c r="R22" s="223"/>
      <c r="S22" s="223"/>
      <c r="T22" s="223"/>
      <c r="U22" s="223"/>
      <c r="V22" s="223"/>
      <c r="W22" s="223"/>
      <c r="X22" s="223"/>
      <c r="Y22" s="223"/>
      <c r="Z22" s="223"/>
      <c r="AA22" s="223"/>
      <c r="AB22" s="223"/>
      <c r="AC22" s="223"/>
      <c r="AD22" s="223"/>
      <c r="AE22" s="223"/>
      <c r="AF22" s="223"/>
      <c r="AG22" s="223"/>
      <c r="AH22" s="223"/>
      <c r="AI22" s="223"/>
      <c r="AJ22" s="223"/>
      <c r="AK22" s="223"/>
      <c r="AL22" s="223"/>
      <c r="AM22" s="223"/>
      <c r="AN22" s="223"/>
      <c r="AO22" s="223"/>
      <c r="AP22" s="223"/>
      <c r="AQ22" s="223"/>
      <c r="AR22" s="223"/>
      <c r="AS22" s="223"/>
      <c r="AT22" s="223"/>
      <c r="AU22" s="223"/>
      <c r="AV22" s="223"/>
      <c r="AW22" s="223"/>
      <c r="AX22" s="223"/>
      <c r="AY22" s="751"/>
      <c r="AZ22" s="492"/>
      <c r="BA22" s="492"/>
      <c r="BB22" s="492"/>
      <c r="BC22" s="492"/>
      <c r="BD22" s="492"/>
      <c r="BE22" s="492"/>
      <c r="BF22" s="492"/>
      <c r="BG22" s="492"/>
      <c r="BH22" s="492"/>
      <c r="BI22" s="492"/>
      <c r="BJ22" s="492"/>
      <c r="BK22" s="410"/>
      <c r="BL22" s="410"/>
      <c r="BM22" s="410"/>
      <c r="BN22" s="410"/>
      <c r="BO22" s="410"/>
      <c r="BP22" s="410"/>
      <c r="BQ22" s="410"/>
      <c r="BR22" s="410"/>
      <c r="BS22" s="410"/>
      <c r="BT22" s="410"/>
      <c r="BU22" s="410"/>
      <c r="BV22" s="410"/>
    </row>
    <row r="23" spans="1:74" ht="11.1" customHeight="1" x14ac:dyDescent="0.2">
      <c r="B23" s="254" t="s">
        <v>1272</v>
      </c>
      <c r="C23" s="252"/>
      <c r="D23" s="252"/>
      <c r="E23" s="252"/>
      <c r="F23" s="252"/>
      <c r="G23" s="252"/>
      <c r="H23" s="252"/>
      <c r="I23" s="252"/>
      <c r="J23" s="252"/>
      <c r="K23" s="252"/>
      <c r="L23" s="252"/>
      <c r="M23" s="252"/>
      <c r="N23" s="252"/>
      <c r="O23" s="252"/>
      <c r="P23" s="252"/>
      <c r="Q23" s="252"/>
      <c r="R23" s="252"/>
      <c r="S23" s="252"/>
      <c r="T23" s="252"/>
      <c r="U23" s="252"/>
      <c r="V23" s="252"/>
      <c r="W23" s="252"/>
      <c r="X23" s="252"/>
      <c r="Y23" s="252"/>
      <c r="Z23" s="252"/>
      <c r="AA23" s="252"/>
      <c r="AB23" s="252"/>
      <c r="AC23" s="252"/>
      <c r="AD23" s="252"/>
      <c r="AE23" s="252"/>
      <c r="AF23" s="252"/>
      <c r="AG23" s="252"/>
      <c r="AH23" s="252"/>
      <c r="AI23" s="252"/>
      <c r="AJ23" s="252"/>
      <c r="AK23" s="252"/>
      <c r="AL23" s="252"/>
      <c r="AM23" s="252"/>
      <c r="AN23" s="252"/>
      <c r="AO23" s="252"/>
      <c r="AP23" s="252"/>
      <c r="AQ23" s="252"/>
      <c r="AR23" s="252"/>
      <c r="AS23" s="252"/>
      <c r="AT23" s="252"/>
      <c r="AU23" s="252"/>
      <c r="AV23" s="252"/>
      <c r="AW23" s="252"/>
      <c r="AX23" s="252"/>
      <c r="AY23" s="252"/>
      <c r="AZ23" s="409"/>
      <c r="BA23" s="409"/>
      <c r="BB23" s="409"/>
      <c r="BC23" s="409"/>
      <c r="BD23" s="409"/>
      <c r="BE23" s="409"/>
      <c r="BF23" s="409"/>
      <c r="BG23" s="409"/>
      <c r="BH23" s="409"/>
      <c r="BI23" s="409"/>
      <c r="BJ23" s="409"/>
      <c r="BK23" s="409"/>
      <c r="BL23" s="409"/>
      <c r="BM23" s="409"/>
      <c r="BN23" s="409"/>
      <c r="BO23" s="409"/>
      <c r="BP23" s="409"/>
      <c r="BQ23" s="409"/>
      <c r="BR23" s="409"/>
      <c r="BS23" s="409"/>
      <c r="BT23" s="409"/>
      <c r="BU23" s="409"/>
      <c r="BV23" s="409"/>
    </row>
    <row r="24" spans="1:74" ht="11.1" customHeight="1" x14ac:dyDescent="0.2">
      <c r="A24" s="162" t="s">
        <v>306</v>
      </c>
      <c r="B24" s="173" t="s">
        <v>262</v>
      </c>
      <c r="C24" s="252">
        <v>45.198894500000002</v>
      </c>
      <c r="D24" s="252">
        <v>47.659906499999998</v>
      </c>
      <c r="E24" s="252">
        <v>45.801847500000001</v>
      </c>
      <c r="F24" s="252">
        <v>44.831682499999999</v>
      </c>
      <c r="G24" s="252">
        <v>45.517097499999998</v>
      </c>
      <c r="H24" s="252">
        <v>45.897311500000001</v>
      </c>
      <c r="I24" s="252">
        <v>45.868717500000002</v>
      </c>
      <c r="J24" s="252">
        <v>46.606106500000003</v>
      </c>
      <c r="K24" s="252">
        <v>45.048361499999999</v>
      </c>
      <c r="L24" s="252">
        <v>46.421329499999999</v>
      </c>
      <c r="M24" s="252">
        <v>46.413313500000001</v>
      </c>
      <c r="N24" s="252">
        <v>45.874660499999997</v>
      </c>
      <c r="O24" s="252">
        <v>45.729585</v>
      </c>
      <c r="P24" s="252">
        <v>46.415567000000003</v>
      </c>
      <c r="Q24" s="252">
        <v>44.984991999999998</v>
      </c>
      <c r="R24" s="252">
        <v>45.792521000000001</v>
      </c>
      <c r="S24" s="252">
        <v>45.542085</v>
      </c>
      <c r="T24" s="252">
        <v>45.300713000000002</v>
      </c>
      <c r="U24" s="252">
        <v>46.736423000000002</v>
      </c>
      <c r="V24" s="252">
        <v>46.233069999999998</v>
      </c>
      <c r="W24" s="252">
        <v>45.824973</v>
      </c>
      <c r="X24" s="252">
        <v>46.31962</v>
      </c>
      <c r="Y24" s="252">
        <v>46.881247000000002</v>
      </c>
      <c r="Z24" s="252">
        <v>46.208643000000002</v>
      </c>
      <c r="AA24" s="252">
        <v>45.516576735999998</v>
      </c>
      <c r="AB24" s="252">
        <v>46.480467736000001</v>
      </c>
      <c r="AC24" s="252">
        <v>45.375592736000002</v>
      </c>
      <c r="AD24" s="252">
        <v>45.081517736000002</v>
      </c>
      <c r="AE24" s="252">
        <v>44.352788736000001</v>
      </c>
      <c r="AF24" s="252">
        <v>45.100076735999998</v>
      </c>
      <c r="AG24" s="252">
        <v>46.206468735999998</v>
      </c>
      <c r="AH24" s="252">
        <v>45.629796736000003</v>
      </c>
      <c r="AI24" s="252">
        <v>45.909212736000001</v>
      </c>
      <c r="AJ24" s="252">
        <v>46.420054735999997</v>
      </c>
      <c r="AK24" s="252">
        <v>45.605098736000002</v>
      </c>
      <c r="AL24" s="252">
        <v>47.062245736000001</v>
      </c>
      <c r="AM24" s="252">
        <v>45.814205323000003</v>
      </c>
      <c r="AN24" s="252">
        <v>47.635182323000002</v>
      </c>
      <c r="AO24" s="252">
        <v>46.163197322999999</v>
      </c>
      <c r="AP24" s="252">
        <v>45.690963322999998</v>
      </c>
      <c r="AQ24" s="252">
        <v>44.348544322999999</v>
      </c>
      <c r="AR24" s="252">
        <v>46.125024322999998</v>
      </c>
      <c r="AS24" s="252">
        <v>46.973713322999998</v>
      </c>
      <c r="AT24" s="252">
        <v>46.777373322999999</v>
      </c>
      <c r="AU24" s="252">
        <v>46.481080323</v>
      </c>
      <c r="AV24" s="252">
        <v>46.446219331000002</v>
      </c>
      <c r="AW24" s="252">
        <v>46.501997867</v>
      </c>
      <c r="AX24" s="252">
        <v>46.954965154</v>
      </c>
      <c r="AY24" s="252">
        <v>45.992011466000001</v>
      </c>
      <c r="AZ24" s="409">
        <v>47.217586492999999</v>
      </c>
      <c r="BA24" s="409">
        <v>46.778272944999998</v>
      </c>
      <c r="BB24" s="409">
        <v>45.766760615999999</v>
      </c>
      <c r="BC24" s="409">
        <v>45.205762923999998</v>
      </c>
      <c r="BD24" s="409">
        <v>46.248310168000003</v>
      </c>
      <c r="BE24" s="409">
        <v>46.483136531</v>
      </c>
      <c r="BF24" s="409">
        <v>46.553896864999999</v>
      </c>
      <c r="BG24" s="409">
        <v>46.822444535000002</v>
      </c>
      <c r="BH24" s="409">
        <v>46.905553664999999</v>
      </c>
      <c r="BI24" s="409">
        <v>46.955047344999997</v>
      </c>
      <c r="BJ24" s="409">
        <v>47.386597946999998</v>
      </c>
      <c r="BK24" s="409">
        <v>46.554902617000003</v>
      </c>
      <c r="BL24" s="409">
        <v>47.446714806000003</v>
      </c>
      <c r="BM24" s="409">
        <v>47.028623019000001</v>
      </c>
      <c r="BN24" s="409">
        <v>46.061286174000003</v>
      </c>
      <c r="BO24" s="409">
        <v>45.512952511999998</v>
      </c>
      <c r="BP24" s="409">
        <v>46.576025322</v>
      </c>
      <c r="BQ24" s="409">
        <v>46.812003459000003</v>
      </c>
      <c r="BR24" s="409">
        <v>46.911130536000002</v>
      </c>
      <c r="BS24" s="409">
        <v>47.231294560000002</v>
      </c>
      <c r="BT24" s="409">
        <v>47.282083917000001</v>
      </c>
      <c r="BU24" s="409">
        <v>47.254883450999998</v>
      </c>
      <c r="BV24" s="409">
        <v>47.693642140999998</v>
      </c>
    </row>
    <row r="25" spans="1:74" ht="11.1" customHeight="1" x14ac:dyDescent="0.2">
      <c r="A25" s="162" t="s">
        <v>300</v>
      </c>
      <c r="B25" s="173" t="s">
        <v>263</v>
      </c>
      <c r="C25" s="252">
        <v>18.303673</v>
      </c>
      <c r="D25" s="252">
        <v>18.643384999999999</v>
      </c>
      <c r="E25" s="252">
        <v>18.163796000000001</v>
      </c>
      <c r="F25" s="252">
        <v>18.210681000000001</v>
      </c>
      <c r="G25" s="252">
        <v>18.589096000000001</v>
      </c>
      <c r="H25" s="252">
        <v>18.857130000000002</v>
      </c>
      <c r="I25" s="252">
        <v>18.515346000000001</v>
      </c>
      <c r="J25" s="252">
        <v>19.155595000000002</v>
      </c>
      <c r="K25" s="252">
        <v>18.09178</v>
      </c>
      <c r="L25" s="252">
        <v>18.705068000000001</v>
      </c>
      <c r="M25" s="252">
        <v>18.527752</v>
      </c>
      <c r="N25" s="252">
        <v>18.120199</v>
      </c>
      <c r="O25" s="252">
        <v>18.749355999999999</v>
      </c>
      <c r="P25" s="252">
        <v>18.643338</v>
      </c>
      <c r="Q25" s="252">
        <v>18.530763</v>
      </c>
      <c r="R25" s="252">
        <v>18.584091999999998</v>
      </c>
      <c r="S25" s="252">
        <v>18.779156</v>
      </c>
      <c r="T25" s="252">
        <v>18.805883999999999</v>
      </c>
      <c r="U25" s="252">
        <v>19.257404000000001</v>
      </c>
      <c r="V25" s="252">
        <v>19.124600999999998</v>
      </c>
      <c r="W25" s="252">
        <v>19.251968999999999</v>
      </c>
      <c r="X25" s="252">
        <v>19.311890999999999</v>
      </c>
      <c r="Y25" s="252">
        <v>19.490718000000001</v>
      </c>
      <c r="Z25" s="252">
        <v>18.982814000000001</v>
      </c>
      <c r="AA25" s="252">
        <v>19.102167000000001</v>
      </c>
      <c r="AB25" s="252">
        <v>18.908203</v>
      </c>
      <c r="AC25" s="252">
        <v>18.464133</v>
      </c>
      <c r="AD25" s="252">
        <v>18.848558000000001</v>
      </c>
      <c r="AE25" s="252">
        <v>18.585279</v>
      </c>
      <c r="AF25" s="252">
        <v>18.889717000000001</v>
      </c>
      <c r="AG25" s="252">
        <v>19.283308999999999</v>
      </c>
      <c r="AH25" s="252">
        <v>19.399636999999998</v>
      </c>
      <c r="AI25" s="252">
        <v>19.246452999999999</v>
      </c>
      <c r="AJ25" s="252">
        <v>19.690905000000001</v>
      </c>
      <c r="AK25" s="252">
        <v>19.370339000000001</v>
      </c>
      <c r="AL25" s="252">
        <v>19.457286</v>
      </c>
      <c r="AM25" s="252">
        <v>19.248653999999998</v>
      </c>
      <c r="AN25" s="252">
        <v>19.396231</v>
      </c>
      <c r="AO25" s="252">
        <v>19.238015999999998</v>
      </c>
      <c r="AP25" s="252">
        <v>19.037012000000001</v>
      </c>
      <c r="AQ25" s="252">
        <v>19.116492999999998</v>
      </c>
      <c r="AR25" s="252">
        <v>19.590872999999998</v>
      </c>
      <c r="AS25" s="252">
        <v>19.979161999999999</v>
      </c>
      <c r="AT25" s="252">
        <v>19.814122000000001</v>
      </c>
      <c r="AU25" s="252">
        <v>19.224629</v>
      </c>
      <c r="AV25" s="252">
        <v>19.350203</v>
      </c>
      <c r="AW25" s="252">
        <v>19.188369999999999</v>
      </c>
      <c r="AX25" s="252">
        <v>19.337823987</v>
      </c>
      <c r="AY25" s="252">
        <v>18.830163526</v>
      </c>
      <c r="AZ25" s="409">
        <v>19.150960000000001</v>
      </c>
      <c r="BA25" s="409">
        <v>19.277740000000001</v>
      </c>
      <c r="BB25" s="409">
        <v>19.299479999999999</v>
      </c>
      <c r="BC25" s="409">
        <v>19.312169999999998</v>
      </c>
      <c r="BD25" s="409">
        <v>19.65615</v>
      </c>
      <c r="BE25" s="409">
        <v>19.75778</v>
      </c>
      <c r="BF25" s="409">
        <v>19.982839999999999</v>
      </c>
      <c r="BG25" s="409">
        <v>19.56044</v>
      </c>
      <c r="BH25" s="409">
        <v>19.71594</v>
      </c>
      <c r="BI25" s="409">
        <v>19.599150000000002</v>
      </c>
      <c r="BJ25" s="409">
        <v>19.7624</v>
      </c>
      <c r="BK25" s="409">
        <v>19.319430000000001</v>
      </c>
      <c r="BL25" s="409">
        <v>19.304490000000001</v>
      </c>
      <c r="BM25" s="409">
        <v>19.447320000000001</v>
      </c>
      <c r="BN25" s="409">
        <v>19.51032</v>
      </c>
      <c r="BO25" s="409">
        <v>19.534949999999998</v>
      </c>
      <c r="BP25" s="409">
        <v>19.900839999999999</v>
      </c>
      <c r="BQ25" s="409">
        <v>20.004259999999999</v>
      </c>
      <c r="BR25" s="409">
        <v>20.25816</v>
      </c>
      <c r="BS25" s="409">
        <v>19.885190000000001</v>
      </c>
      <c r="BT25" s="409">
        <v>20.010580000000001</v>
      </c>
      <c r="BU25" s="409">
        <v>19.816420000000001</v>
      </c>
      <c r="BV25" s="409">
        <v>19.993200000000002</v>
      </c>
    </row>
    <row r="26" spans="1:74" ht="11.1" customHeight="1" x14ac:dyDescent="0.2">
      <c r="A26" s="162" t="s">
        <v>301</v>
      </c>
      <c r="B26" s="173" t="s">
        <v>288</v>
      </c>
      <c r="C26" s="252">
        <v>0.2797615</v>
      </c>
      <c r="D26" s="252">
        <v>0.2797615</v>
      </c>
      <c r="E26" s="252">
        <v>0.2797615</v>
      </c>
      <c r="F26" s="252">
        <v>0.2797615</v>
      </c>
      <c r="G26" s="252">
        <v>0.2797615</v>
      </c>
      <c r="H26" s="252">
        <v>0.2797615</v>
      </c>
      <c r="I26" s="252">
        <v>0.2797615</v>
      </c>
      <c r="J26" s="252">
        <v>0.2797615</v>
      </c>
      <c r="K26" s="252">
        <v>0.2797615</v>
      </c>
      <c r="L26" s="252">
        <v>0.2797615</v>
      </c>
      <c r="M26" s="252">
        <v>0.2797615</v>
      </c>
      <c r="N26" s="252">
        <v>0.2797615</v>
      </c>
      <c r="O26" s="252">
        <v>0.27642899999999998</v>
      </c>
      <c r="P26" s="252">
        <v>0.27642899999999998</v>
      </c>
      <c r="Q26" s="252">
        <v>0.27642899999999998</v>
      </c>
      <c r="R26" s="252">
        <v>0.27642899999999998</v>
      </c>
      <c r="S26" s="252">
        <v>0.27642899999999998</v>
      </c>
      <c r="T26" s="252">
        <v>0.27642899999999998</v>
      </c>
      <c r="U26" s="252">
        <v>0.27642899999999998</v>
      </c>
      <c r="V26" s="252">
        <v>0.27642899999999998</v>
      </c>
      <c r="W26" s="252">
        <v>0.27642899999999998</v>
      </c>
      <c r="X26" s="252">
        <v>0.27642899999999998</v>
      </c>
      <c r="Y26" s="252">
        <v>0.27642899999999998</v>
      </c>
      <c r="Z26" s="252">
        <v>0.27642899999999998</v>
      </c>
      <c r="AA26" s="252">
        <v>0.35280973599999998</v>
      </c>
      <c r="AB26" s="252">
        <v>0.35280973599999998</v>
      </c>
      <c r="AC26" s="252">
        <v>0.35280973599999998</v>
      </c>
      <c r="AD26" s="252">
        <v>0.35280973599999998</v>
      </c>
      <c r="AE26" s="252">
        <v>0.35280973599999998</v>
      </c>
      <c r="AF26" s="252">
        <v>0.35280973599999998</v>
      </c>
      <c r="AG26" s="252">
        <v>0.35280973599999998</v>
      </c>
      <c r="AH26" s="252">
        <v>0.35280973599999998</v>
      </c>
      <c r="AI26" s="252">
        <v>0.35280973599999998</v>
      </c>
      <c r="AJ26" s="252">
        <v>0.35280973599999998</v>
      </c>
      <c r="AK26" s="252">
        <v>0.35280973599999998</v>
      </c>
      <c r="AL26" s="252">
        <v>0.35280973599999998</v>
      </c>
      <c r="AM26" s="252">
        <v>0.37365132299999998</v>
      </c>
      <c r="AN26" s="252">
        <v>0.37365132299999998</v>
      </c>
      <c r="AO26" s="252">
        <v>0.37365132299999998</v>
      </c>
      <c r="AP26" s="252">
        <v>0.37365132299999998</v>
      </c>
      <c r="AQ26" s="252">
        <v>0.37365132299999998</v>
      </c>
      <c r="AR26" s="252">
        <v>0.37365132299999998</v>
      </c>
      <c r="AS26" s="252">
        <v>0.37365132299999998</v>
      </c>
      <c r="AT26" s="252">
        <v>0.37365132299999998</v>
      </c>
      <c r="AU26" s="252">
        <v>0.37365132299999998</v>
      </c>
      <c r="AV26" s="252">
        <v>0.37365132299999998</v>
      </c>
      <c r="AW26" s="252">
        <v>0.37365132299999998</v>
      </c>
      <c r="AX26" s="252">
        <v>0.37365132299999998</v>
      </c>
      <c r="AY26" s="252">
        <v>0.39659856199999999</v>
      </c>
      <c r="AZ26" s="409">
        <v>0.39659856199999999</v>
      </c>
      <c r="BA26" s="409">
        <v>0.39659856199999999</v>
      </c>
      <c r="BB26" s="409">
        <v>0.39659856199999999</v>
      </c>
      <c r="BC26" s="409">
        <v>0.39659856199999999</v>
      </c>
      <c r="BD26" s="409">
        <v>0.39659856199999999</v>
      </c>
      <c r="BE26" s="409">
        <v>0.39659856199999999</v>
      </c>
      <c r="BF26" s="409">
        <v>0.39659856199999999</v>
      </c>
      <c r="BG26" s="409">
        <v>0.39659856199999999</v>
      </c>
      <c r="BH26" s="409">
        <v>0.39659856199999999</v>
      </c>
      <c r="BI26" s="409">
        <v>0.39659856199999999</v>
      </c>
      <c r="BJ26" s="409">
        <v>0.39659856199999999</v>
      </c>
      <c r="BK26" s="409">
        <v>0.42186249300000001</v>
      </c>
      <c r="BL26" s="409">
        <v>0.42186249300000001</v>
      </c>
      <c r="BM26" s="409">
        <v>0.42186249300000001</v>
      </c>
      <c r="BN26" s="409">
        <v>0.42186249300000001</v>
      </c>
      <c r="BO26" s="409">
        <v>0.42186249300000001</v>
      </c>
      <c r="BP26" s="409">
        <v>0.42186249300000001</v>
      </c>
      <c r="BQ26" s="409">
        <v>0.42186249300000001</v>
      </c>
      <c r="BR26" s="409">
        <v>0.42186249300000001</v>
      </c>
      <c r="BS26" s="409">
        <v>0.42186249300000001</v>
      </c>
      <c r="BT26" s="409">
        <v>0.42186249300000001</v>
      </c>
      <c r="BU26" s="409">
        <v>0.42186249300000001</v>
      </c>
      <c r="BV26" s="409">
        <v>0.42186249300000001</v>
      </c>
    </row>
    <row r="27" spans="1:74" ht="11.1" customHeight="1" x14ac:dyDescent="0.2">
      <c r="A27" s="162" t="s">
        <v>302</v>
      </c>
      <c r="B27" s="173" t="s">
        <v>289</v>
      </c>
      <c r="C27" s="252">
        <v>2.2498999999999998</v>
      </c>
      <c r="D27" s="252">
        <v>2.3226</v>
      </c>
      <c r="E27" s="252">
        <v>2.3698000000000001</v>
      </c>
      <c r="F27" s="252">
        <v>2.3090000000000002</v>
      </c>
      <c r="G27" s="252">
        <v>2.4519000000000002</v>
      </c>
      <c r="H27" s="252">
        <v>2.2063999999999999</v>
      </c>
      <c r="I27" s="252">
        <v>2.4344999999999999</v>
      </c>
      <c r="J27" s="252">
        <v>2.5611999999999999</v>
      </c>
      <c r="K27" s="252">
        <v>2.3942000000000001</v>
      </c>
      <c r="L27" s="252">
        <v>2.4476</v>
      </c>
      <c r="M27" s="252">
        <v>2.6135000000000002</v>
      </c>
      <c r="N27" s="252">
        <v>2.4649999999999999</v>
      </c>
      <c r="O27" s="252">
        <v>2.4365000000000001</v>
      </c>
      <c r="P27" s="252">
        <v>2.3948</v>
      </c>
      <c r="Q27" s="252">
        <v>2.3296000000000001</v>
      </c>
      <c r="R27" s="252">
        <v>2.3184</v>
      </c>
      <c r="S27" s="252">
        <v>2.4121999999999999</v>
      </c>
      <c r="T27" s="252">
        <v>2.3424</v>
      </c>
      <c r="U27" s="252">
        <v>2.4007999999999998</v>
      </c>
      <c r="V27" s="252">
        <v>2.3748</v>
      </c>
      <c r="W27" s="252">
        <v>2.3856999999999999</v>
      </c>
      <c r="X27" s="252">
        <v>2.3262999999999998</v>
      </c>
      <c r="Y27" s="252">
        <v>2.4382000000000001</v>
      </c>
      <c r="Z27" s="252">
        <v>2.3353000000000002</v>
      </c>
      <c r="AA27" s="252">
        <v>2.403</v>
      </c>
      <c r="AB27" s="252">
        <v>2.5150999999999999</v>
      </c>
      <c r="AC27" s="252">
        <v>2.3273999999999999</v>
      </c>
      <c r="AD27" s="252">
        <v>2.2471999999999999</v>
      </c>
      <c r="AE27" s="252">
        <v>2.3172000000000001</v>
      </c>
      <c r="AF27" s="252">
        <v>2.3975</v>
      </c>
      <c r="AG27" s="252">
        <v>2.4687999999999999</v>
      </c>
      <c r="AH27" s="252">
        <v>2.3828</v>
      </c>
      <c r="AI27" s="252">
        <v>2.4771000000000001</v>
      </c>
      <c r="AJ27" s="252">
        <v>2.4256000000000002</v>
      </c>
      <c r="AK27" s="252">
        <v>2.3662000000000001</v>
      </c>
      <c r="AL27" s="252">
        <v>2.423</v>
      </c>
      <c r="AM27" s="252">
        <v>2.3744000000000001</v>
      </c>
      <c r="AN27" s="252">
        <v>2.4517000000000002</v>
      </c>
      <c r="AO27" s="252">
        <v>2.2702</v>
      </c>
      <c r="AP27" s="252">
        <v>2.2107000000000001</v>
      </c>
      <c r="AQ27" s="252">
        <v>2.2524000000000002</v>
      </c>
      <c r="AR27" s="252">
        <v>2.3218000000000001</v>
      </c>
      <c r="AS27" s="252">
        <v>2.3721999999999999</v>
      </c>
      <c r="AT27" s="252">
        <v>2.3883000000000001</v>
      </c>
      <c r="AU27" s="252">
        <v>2.3746</v>
      </c>
      <c r="AV27" s="252">
        <v>2.3946364099999999</v>
      </c>
      <c r="AW27" s="252">
        <v>2.4340627709999998</v>
      </c>
      <c r="AX27" s="252">
        <v>2.4044175970000001</v>
      </c>
      <c r="AY27" s="252">
        <v>2.3381746240000001</v>
      </c>
      <c r="AZ27" s="409">
        <v>2.4435358100000002</v>
      </c>
      <c r="BA27" s="409">
        <v>2.3635939210000001</v>
      </c>
      <c r="BB27" s="409">
        <v>2.2350867829999999</v>
      </c>
      <c r="BC27" s="409">
        <v>2.3138371719999999</v>
      </c>
      <c r="BD27" s="409">
        <v>2.404051763</v>
      </c>
      <c r="BE27" s="409">
        <v>2.4164012179999999</v>
      </c>
      <c r="BF27" s="409">
        <v>2.4561480050000002</v>
      </c>
      <c r="BG27" s="409">
        <v>2.4175919459999999</v>
      </c>
      <c r="BH27" s="409">
        <v>2.3946364099999999</v>
      </c>
      <c r="BI27" s="409">
        <v>2.4340627709999998</v>
      </c>
      <c r="BJ27" s="409">
        <v>2.4044175970000001</v>
      </c>
      <c r="BK27" s="409">
        <v>2.3381746240000001</v>
      </c>
      <c r="BL27" s="409">
        <v>2.4435358100000002</v>
      </c>
      <c r="BM27" s="409">
        <v>2.3635939210000001</v>
      </c>
      <c r="BN27" s="409">
        <v>2.2350867829999999</v>
      </c>
      <c r="BO27" s="409">
        <v>2.3138371719999999</v>
      </c>
      <c r="BP27" s="409">
        <v>2.404051763</v>
      </c>
      <c r="BQ27" s="409">
        <v>2.4164012179999999</v>
      </c>
      <c r="BR27" s="409">
        <v>2.4561480050000002</v>
      </c>
      <c r="BS27" s="409">
        <v>2.4175919459999999</v>
      </c>
      <c r="BT27" s="409">
        <v>2.3946364099999999</v>
      </c>
      <c r="BU27" s="409">
        <v>2.4340627709999998</v>
      </c>
      <c r="BV27" s="409">
        <v>2.4044175970000001</v>
      </c>
    </row>
    <row r="28" spans="1:74" ht="11.1" customHeight="1" x14ac:dyDescent="0.2">
      <c r="A28" s="162" t="s">
        <v>303</v>
      </c>
      <c r="B28" s="173" t="s">
        <v>290</v>
      </c>
      <c r="C28" s="252">
        <v>12.99231</v>
      </c>
      <c r="D28" s="252">
        <v>14.444559999999999</v>
      </c>
      <c r="E28" s="252">
        <v>13.66489</v>
      </c>
      <c r="F28" s="252">
        <v>13.63974</v>
      </c>
      <c r="G28" s="252">
        <v>13.60839</v>
      </c>
      <c r="H28" s="252">
        <v>14.114319999999999</v>
      </c>
      <c r="I28" s="252">
        <v>14.072609999999999</v>
      </c>
      <c r="J28" s="252">
        <v>13.66995</v>
      </c>
      <c r="K28" s="252">
        <v>13.711119999999999</v>
      </c>
      <c r="L28" s="252">
        <v>14.2089</v>
      </c>
      <c r="M28" s="252">
        <v>13.8232</v>
      </c>
      <c r="N28" s="252">
        <v>13.0267</v>
      </c>
      <c r="O28" s="252">
        <v>12.7753</v>
      </c>
      <c r="P28" s="252">
        <v>13.360900000000001</v>
      </c>
      <c r="Q28" s="252">
        <v>13.071999999999999</v>
      </c>
      <c r="R28" s="252">
        <v>13.9679</v>
      </c>
      <c r="S28" s="252">
        <v>13.7324</v>
      </c>
      <c r="T28" s="252">
        <v>13.62445</v>
      </c>
      <c r="U28" s="252">
        <v>14.150550000000001</v>
      </c>
      <c r="V28" s="252">
        <v>13.7082</v>
      </c>
      <c r="W28" s="252">
        <v>13.811</v>
      </c>
      <c r="X28" s="252">
        <v>14.003</v>
      </c>
      <c r="Y28" s="252">
        <v>13.4992</v>
      </c>
      <c r="Z28" s="252">
        <v>12.9572</v>
      </c>
      <c r="AA28" s="252">
        <v>12.515000000000001</v>
      </c>
      <c r="AB28" s="252">
        <v>13.153055</v>
      </c>
      <c r="AC28" s="252">
        <v>13.15245</v>
      </c>
      <c r="AD28" s="252">
        <v>13.36045</v>
      </c>
      <c r="AE28" s="252">
        <v>13.08315</v>
      </c>
      <c r="AF28" s="252">
        <v>13.50925</v>
      </c>
      <c r="AG28" s="252">
        <v>13.886850000000001</v>
      </c>
      <c r="AH28" s="252">
        <v>13.41445</v>
      </c>
      <c r="AI28" s="252">
        <v>13.91465</v>
      </c>
      <c r="AJ28" s="252">
        <v>13.87149</v>
      </c>
      <c r="AK28" s="252">
        <v>12.998150000000001</v>
      </c>
      <c r="AL28" s="252">
        <v>13.293150000000001</v>
      </c>
      <c r="AM28" s="252">
        <v>12.987</v>
      </c>
      <c r="AN28" s="252">
        <v>13.8528</v>
      </c>
      <c r="AO28" s="252">
        <v>13.45783</v>
      </c>
      <c r="AP28" s="252">
        <v>13.660500000000001</v>
      </c>
      <c r="AQ28" s="252">
        <v>12.950900000000001</v>
      </c>
      <c r="AR28" s="252">
        <v>13.9145</v>
      </c>
      <c r="AS28" s="252">
        <v>14.109500000000001</v>
      </c>
      <c r="AT28" s="252">
        <v>13.9076</v>
      </c>
      <c r="AU28" s="252">
        <v>14.339499999999999</v>
      </c>
      <c r="AV28" s="252">
        <v>14.161048744</v>
      </c>
      <c r="AW28" s="252">
        <v>13.828054213</v>
      </c>
      <c r="AX28" s="252">
        <v>13.486516116000001</v>
      </c>
      <c r="AY28" s="252">
        <v>13.395408799</v>
      </c>
      <c r="AZ28" s="409">
        <v>13.826551142</v>
      </c>
      <c r="BA28" s="409">
        <v>13.802555649</v>
      </c>
      <c r="BB28" s="409">
        <v>13.403065035999999</v>
      </c>
      <c r="BC28" s="409">
        <v>13.168972797</v>
      </c>
      <c r="BD28" s="409">
        <v>13.655158781000001</v>
      </c>
      <c r="BE28" s="409">
        <v>13.785250204</v>
      </c>
      <c r="BF28" s="409">
        <v>13.499631905999999</v>
      </c>
      <c r="BG28" s="409">
        <v>14.288726855</v>
      </c>
      <c r="BH28" s="409">
        <v>14.180902824</v>
      </c>
      <c r="BI28" s="409">
        <v>13.795460444</v>
      </c>
      <c r="BJ28" s="409">
        <v>13.420831119000001</v>
      </c>
      <c r="BK28" s="409">
        <v>13.416397441000001</v>
      </c>
      <c r="BL28" s="409">
        <v>13.848110587000001</v>
      </c>
      <c r="BM28" s="409">
        <v>13.829677545999999</v>
      </c>
      <c r="BN28" s="409">
        <v>13.431929273</v>
      </c>
      <c r="BO28" s="409">
        <v>13.196309233999999</v>
      </c>
      <c r="BP28" s="409">
        <v>13.682674975999999</v>
      </c>
      <c r="BQ28" s="409">
        <v>13.813533917000001</v>
      </c>
      <c r="BR28" s="409">
        <v>13.526236820999999</v>
      </c>
      <c r="BS28" s="409">
        <v>14.317857384</v>
      </c>
      <c r="BT28" s="409">
        <v>14.206959195</v>
      </c>
      <c r="BU28" s="409">
        <v>13.821680784</v>
      </c>
      <c r="BV28" s="409">
        <v>13.442130950999999</v>
      </c>
    </row>
    <row r="29" spans="1:74" ht="11.1" customHeight="1" x14ac:dyDescent="0.2">
      <c r="A29" s="162" t="s">
        <v>304</v>
      </c>
      <c r="B29" s="173" t="s">
        <v>291</v>
      </c>
      <c r="C29" s="252">
        <v>5.1512000000000002</v>
      </c>
      <c r="D29" s="252">
        <v>5.5323000000000002</v>
      </c>
      <c r="E29" s="252">
        <v>5.1242999999999999</v>
      </c>
      <c r="F29" s="252">
        <v>4.3479999999999999</v>
      </c>
      <c r="G29" s="252">
        <v>4.3387000000000002</v>
      </c>
      <c r="H29" s="252">
        <v>4.0797999999999996</v>
      </c>
      <c r="I29" s="252">
        <v>4.3451000000000004</v>
      </c>
      <c r="J29" s="252">
        <v>4.5949999999999998</v>
      </c>
      <c r="K29" s="252">
        <v>4.4119999999999999</v>
      </c>
      <c r="L29" s="252">
        <v>4.3922999999999996</v>
      </c>
      <c r="M29" s="252">
        <v>4.6060999999999996</v>
      </c>
      <c r="N29" s="252">
        <v>5.4537000000000004</v>
      </c>
      <c r="O29" s="252">
        <v>5.1384999999999996</v>
      </c>
      <c r="P29" s="252">
        <v>5.258</v>
      </c>
      <c r="Q29" s="252">
        <v>4.742</v>
      </c>
      <c r="R29" s="252">
        <v>4.3509000000000002</v>
      </c>
      <c r="S29" s="252">
        <v>4.1120999999999999</v>
      </c>
      <c r="T29" s="252">
        <v>3.9123000000000001</v>
      </c>
      <c r="U29" s="252">
        <v>4.3886000000000003</v>
      </c>
      <c r="V29" s="252">
        <v>4.4032</v>
      </c>
      <c r="W29" s="252">
        <v>4.1359000000000004</v>
      </c>
      <c r="X29" s="252">
        <v>4.1921999999999997</v>
      </c>
      <c r="Y29" s="252">
        <v>4.8375000000000004</v>
      </c>
      <c r="Z29" s="252">
        <v>5.2464000000000004</v>
      </c>
      <c r="AA29" s="252">
        <v>5.0418000000000003</v>
      </c>
      <c r="AB29" s="252">
        <v>5.2912999999999997</v>
      </c>
      <c r="AC29" s="252">
        <v>4.9063999999999997</v>
      </c>
      <c r="AD29" s="252">
        <v>4.1245000000000003</v>
      </c>
      <c r="AE29" s="252">
        <v>3.8401000000000001</v>
      </c>
      <c r="AF29" s="252">
        <v>3.8332999999999999</v>
      </c>
      <c r="AG29" s="252">
        <v>3.9820000000000002</v>
      </c>
      <c r="AH29" s="252">
        <v>3.9535</v>
      </c>
      <c r="AI29" s="252">
        <v>3.8509000000000002</v>
      </c>
      <c r="AJ29" s="252">
        <v>3.9838</v>
      </c>
      <c r="AK29" s="252">
        <v>4.3535000000000004</v>
      </c>
      <c r="AL29" s="252">
        <v>5.0957999999999997</v>
      </c>
      <c r="AM29" s="252">
        <v>4.6334</v>
      </c>
      <c r="AN29" s="252">
        <v>5.1581999999999999</v>
      </c>
      <c r="AO29" s="252">
        <v>4.6173000000000002</v>
      </c>
      <c r="AP29" s="252">
        <v>4.2457000000000003</v>
      </c>
      <c r="AQ29" s="252">
        <v>3.6781000000000001</v>
      </c>
      <c r="AR29" s="252">
        <v>3.7602000000000002</v>
      </c>
      <c r="AS29" s="252">
        <v>3.8801999999999999</v>
      </c>
      <c r="AT29" s="252">
        <v>3.9979</v>
      </c>
      <c r="AU29" s="252">
        <v>3.9422999999999999</v>
      </c>
      <c r="AV29" s="252">
        <v>3.9193023309999999</v>
      </c>
      <c r="AW29" s="252">
        <v>4.2274911810000004</v>
      </c>
      <c r="AX29" s="252">
        <v>4.6997977610000001</v>
      </c>
      <c r="AY29" s="252">
        <v>4.551923317</v>
      </c>
      <c r="AZ29" s="409">
        <v>4.7440851310000003</v>
      </c>
      <c r="BA29" s="409">
        <v>4.4496339120000004</v>
      </c>
      <c r="BB29" s="409">
        <v>4.1038229910000004</v>
      </c>
      <c r="BC29" s="409">
        <v>3.661241698</v>
      </c>
      <c r="BD29" s="409">
        <v>3.7978963299999999</v>
      </c>
      <c r="BE29" s="409">
        <v>3.8664873270000002</v>
      </c>
      <c r="BF29" s="409">
        <v>3.878790602</v>
      </c>
      <c r="BG29" s="409">
        <v>3.904563059</v>
      </c>
      <c r="BH29" s="409">
        <v>3.8911243099999999</v>
      </c>
      <c r="BI29" s="409">
        <v>4.1970974219999997</v>
      </c>
      <c r="BJ29" s="409">
        <v>4.6660083290000003</v>
      </c>
      <c r="BK29" s="409">
        <v>4.518960045</v>
      </c>
      <c r="BL29" s="409">
        <v>4.7097302980000002</v>
      </c>
      <c r="BM29" s="409">
        <v>4.417411381</v>
      </c>
      <c r="BN29" s="409">
        <v>4.0741046890000003</v>
      </c>
      <c r="BO29" s="409">
        <v>3.6347283990000001</v>
      </c>
      <c r="BP29" s="409">
        <v>3.7703934299999999</v>
      </c>
      <c r="BQ29" s="409">
        <v>3.8384877190000002</v>
      </c>
      <c r="BR29" s="409">
        <v>3.8507018980000001</v>
      </c>
      <c r="BS29" s="409">
        <v>3.8762877200000001</v>
      </c>
      <c r="BT29" s="409">
        <v>3.86294629</v>
      </c>
      <c r="BU29" s="409">
        <v>4.1667036619999998</v>
      </c>
      <c r="BV29" s="409">
        <v>4.6322188979999996</v>
      </c>
    </row>
    <row r="30" spans="1:74" ht="11.1" customHeight="1" x14ac:dyDescent="0.2">
      <c r="A30" s="162" t="s">
        <v>305</v>
      </c>
      <c r="B30" s="173" t="s">
        <v>292</v>
      </c>
      <c r="C30" s="252">
        <v>6.2220500000000003</v>
      </c>
      <c r="D30" s="252">
        <v>6.4372999999999996</v>
      </c>
      <c r="E30" s="252">
        <v>6.1993</v>
      </c>
      <c r="F30" s="252">
        <v>6.0445000000000002</v>
      </c>
      <c r="G30" s="252">
        <v>6.24925</v>
      </c>
      <c r="H30" s="252">
        <v>6.3598999999999997</v>
      </c>
      <c r="I30" s="252">
        <v>6.2214</v>
      </c>
      <c r="J30" s="252">
        <v>6.3445999999999998</v>
      </c>
      <c r="K30" s="252">
        <v>6.1595000000000004</v>
      </c>
      <c r="L30" s="252">
        <v>6.3876999999999997</v>
      </c>
      <c r="M30" s="252">
        <v>6.5629999999999997</v>
      </c>
      <c r="N30" s="252">
        <v>6.5293000000000001</v>
      </c>
      <c r="O30" s="252">
        <v>6.3535000000000004</v>
      </c>
      <c r="P30" s="252">
        <v>6.4821</v>
      </c>
      <c r="Q30" s="252">
        <v>6.0342000000000002</v>
      </c>
      <c r="R30" s="252">
        <v>6.2948000000000004</v>
      </c>
      <c r="S30" s="252">
        <v>6.2298</v>
      </c>
      <c r="T30" s="252">
        <v>6.3392499999999998</v>
      </c>
      <c r="U30" s="252">
        <v>6.2626400000000002</v>
      </c>
      <c r="V30" s="252">
        <v>6.3458399999999999</v>
      </c>
      <c r="W30" s="252">
        <v>5.9639749999999996</v>
      </c>
      <c r="X30" s="252">
        <v>6.2098000000000004</v>
      </c>
      <c r="Y30" s="252">
        <v>6.3391999999999999</v>
      </c>
      <c r="Z30" s="252">
        <v>6.4104999999999999</v>
      </c>
      <c r="AA30" s="252">
        <v>6.1017999999999999</v>
      </c>
      <c r="AB30" s="252">
        <v>6.26</v>
      </c>
      <c r="AC30" s="252">
        <v>6.1723999999999997</v>
      </c>
      <c r="AD30" s="252">
        <v>6.1479999999999997</v>
      </c>
      <c r="AE30" s="252">
        <v>6.1742499999999998</v>
      </c>
      <c r="AF30" s="252">
        <v>6.1174999999999997</v>
      </c>
      <c r="AG30" s="252">
        <v>6.2327000000000004</v>
      </c>
      <c r="AH30" s="252">
        <v>6.1265999999999998</v>
      </c>
      <c r="AI30" s="252">
        <v>6.0673000000000004</v>
      </c>
      <c r="AJ30" s="252">
        <v>6.0954499999999996</v>
      </c>
      <c r="AK30" s="252">
        <v>6.1641000000000004</v>
      </c>
      <c r="AL30" s="252">
        <v>6.4401999999999999</v>
      </c>
      <c r="AM30" s="252">
        <v>6.1970999999999998</v>
      </c>
      <c r="AN30" s="252">
        <v>6.4025999999999996</v>
      </c>
      <c r="AO30" s="252">
        <v>6.2061999999999999</v>
      </c>
      <c r="AP30" s="252">
        <v>6.1634000000000002</v>
      </c>
      <c r="AQ30" s="252">
        <v>5.9770000000000003</v>
      </c>
      <c r="AR30" s="252">
        <v>6.1639999999999997</v>
      </c>
      <c r="AS30" s="252">
        <v>6.2590000000000003</v>
      </c>
      <c r="AT30" s="252">
        <v>6.2957999999999998</v>
      </c>
      <c r="AU30" s="252">
        <v>6.2263999999999999</v>
      </c>
      <c r="AV30" s="252">
        <v>6.2473775229999999</v>
      </c>
      <c r="AW30" s="252">
        <v>6.4503683790000004</v>
      </c>
      <c r="AX30" s="252">
        <v>6.6527583699999999</v>
      </c>
      <c r="AY30" s="252">
        <v>6.4797426380000003</v>
      </c>
      <c r="AZ30" s="409">
        <v>6.6558558479999999</v>
      </c>
      <c r="BA30" s="409">
        <v>6.488150901</v>
      </c>
      <c r="BB30" s="409">
        <v>6.3287072440000003</v>
      </c>
      <c r="BC30" s="409">
        <v>6.3529426950000003</v>
      </c>
      <c r="BD30" s="409">
        <v>6.3384547319999998</v>
      </c>
      <c r="BE30" s="409">
        <v>6.2606192199999997</v>
      </c>
      <c r="BF30" s="409">
        <v>6.3398877899999997</v>
      </c>
      <c r="BG30" s="409">
        <v>6.2545241130000004</v>
      </c>
      <c r="BH30" s="409">
        <v>6.3263515589999999</v>
      </c>
      <c r="BI30" s="409">
        <v>6.5326781460000003</v>
      </c>
      <c r="BJ30" s="409">
        <v>6.7363423400000002</v>
      </c>
      <c r="BK30" s="409">
        <v>6.5400780139999997</v>
      </c>
      <c r="BL30" s="409">
        <v>6.7189856179999996</v>
      </c>
      <c r="BM30" s="409">
        <v>6.5487576780000003</v>
      </c>
      <c r="BN30" s="409">
        <v>6.3879829360000002</v>
      </c>
      <c r="BO30" s="409">
        <v>6.4112652140000002</v>
      </c>
      <c r="BP30" s="409">
        <v>6.3962026600000002</v>
      </c>
      <c r="BQ30" s="409">
        <v>6.3174581119999997</v>
      </c>
      <c r="BR30" s="409">
        <v>6.3980213189999997</v>
      </c>
      <c r="BS30" s="409">
        <v>6.3125050170000003</v>
      </c>
      <c r="BT30" s="409">
        <v>6.3850995289999997</v>
      </c>
      <c r="BU30" s="409">
        <v>6.5941537410000004</v>
      </c>
      <c r="BV30" s="409">
        <v>6.799812202</v>
      </c>
    </row>
    <row r="31" spans="1:74" ht="11.1" customHeight="1" x14ac:dyDescent="0.2">
      <c r="A31" s="162" t="s">
        <v>312</v>
      </c>
      <c r="B31" s="173" t="s">
        <v>293</v>
      </c>
      <c r="C31" s="252">
        <v>42.317441955</v>
      </c>
      <c r="D31" s="252">
        <v>43.087981628999998</v>
      </c>
      <c r="E31" s="252">
        <v>43.258566068</v>
      </c>
      <c r="F31" s="252">
        <v>43.419069370000003</v>
      </c>
      <c r="G31" s="252">
        <v>44.407979887000003</v>
      </c>
      <c r="H31" s="252">
        <v>45.07901098</v>
      </c>
      <c r="I31" s="252">
        <v>44.958409125999999</v>
      </c>
      <c r="J31" s="252">
        <v>45.364296568</v>
      </c>
      <c r="K31" s="252">
        <v>45.421394841999998</v>
      </c>
      <c r="L31" s="252">
        <v>45.134438838000001</v>
      </c>
      <c r="M31" s="252">
        <v>45.680531549999998</v>
      </c>
      <c r="N31" s="252">
        <v>45.320514547999998</v>
      </c>
      <c r="O31" s="252">
        <v>44.498563214000001</v>
      </c>
      <c r="P31" s="252">
        <v>44.498563214000001</v>
      </c>
      <c r="Q31" s="252">
        <v>44.498563214000001</v>
      </c>
      <c r="R31" s="252">
        <v>45.078457737000001</v>
      </c>
      <c r="S31" s="252">
        <v>45.078457737000001</v>
      </c>
      <c r="T31" s="252">
        <v>45.078457737000001</v>
      </c>
      <c r="U31" s="252">
        <v>45.563713452999998</v>
      </c>
      <c r="V31" s="252">
        <v>45.563713452999998</v>
      </c>
      <c r="W31" s="252">
        <v>45.563713452999998</v>
      </c>
      <c r="X31" s="252">
        <v>45.832533867000002</v>
      </c>
      <c r="Y31" s="252">
        <v>45.832533867000002</v>
      </c>
      <c r="Z31" s="252">
        <v>45.832533867000002</v>
      </c>
      <c r="AA31" s="252">
        <v>45.662342608000003</v>
      </c>
      <c r="AB31" s="252">
        <v>45.639303267999999</v>
      </c>
      <c r="AC31" s="252">
        <v>45.598276253000002</v>
      </c>
      <c r="AD31" s="252">
        <v>46.794276005999997</v>
      </c>
      <c r="AE31" s="252">
        <v>46.877363817000003</v>
      </c>
      <c r="AF31" s="252">
        <v>47.224269089000003</v>
      </c>
      <c r="AG31" s="252">
        <v>47.319405867999997</v>
      </c>
      <c r="AH31" s="252">
        <v>47.183488668999999</v>
      </c>
      <c r="AI31" s="252">
        <v>47.552646652</v>
      </c>
      <c r="AJ31" s="252">
        <v>46.965031109000002</v>
      </c>
      <c r="AK31" s="252">
        <v>47.043861921999998</v>
      </c>
      <c r="AL31" s="252">
        <v>46.434172672999999</v>
      </c>
      <c r="AM31" s="252">
        <v>46.145480722000002</v>
      </c>
      <c r="AN31" s="252">
        <v>46.234980471</v>
      </c>
      <c r="AO31" s="252">
        <v>46.338980737</v>
      </c>
      <c r="AP31" s="252">
        <v>47.703288800999999</v>
      </c>
      <c r="AQ31" s="252">
        <v>47.752736970999997</v>
      </c>
      <c r="AR31" s="252">
        <v>47.998509026999997</v>
      </c>
      <c r="AS31" s="252">
        <v>48.122823287000003</v>
      </c>
      <c r="AT31" s="252">
        <v>47.987176572000003</v>
      </c>
      <c r="AU31" s="252">
        <v>48.362711413</v>
      </c>
      <c r="AV31" s="252">
        <v>47.755060217999997</v>
      </c>
      <c r="AW31" s="252">
        <v>47.839484472000002</v>
      </c>
      <c r="AX31" s="252">
        <v>47.212963969999997</v>
      </c>
      <c r="AY31" s="252">
        <v>47.154703095000002</v>
      </c>
      <c r="AZ31" s="409">
        <v>47.251872693000003</v>
      </c>
      <c r="BA31" s="409">
        <v>47.347360565000002</v>
      </c>
      <c r="BB31" s="409">
        <v>48.751229000999999</v>
      </c>
      <c r="BC31" s="409">
        <v>48.807245356000003</v>
      </c>
      <c r="BD31" s="409">
        <v>49.063552887999997</v>
      </c>
      <c r="BE31" s="409">
        <v>49.182119444999998</v>
      </c>
      <c r="BF31" s="409">
        <v>49.042411285</v>
      </c>
      <c r="BG31" s="409">
        <v>49.427477650999997</v>
      </c>
      <c r="BH31" s="409">
        <v>48.798227077999996</v>
      </c>
      <c r="BI31" s="409">
        <v>48.884899443000002</v>
      </c>
      <c r="BJ31" s="409">
        <v>48.242726075</v>
      </c>
      <c r="BK31" s="409">
        <v>48.244467198000002</v>
      </c>
      <c r="BL31" s="409">
        <v>48.349102205000001</v>
      </c>
      <c r="BM31" s="409">
        <v>48.436486274000004</v>
      </c>
      <c r="BN31" s="409">
        <v>49.877639594000001</v>
      </c>
      <c r="BO31" s="409">
        <v>49.942037927999998</v>
      </c>
      <c r="BP31" s="409">
        <v>50.208609869</v>
      </c>
      <c r="BQ31" s="409">
        <v>50.322925937999997</v>
      </c>
      <c r="BR31" s="409">
        <v>50.178542211</v>
      </c>
      <c r="BS31" s="409">
        <v>50.573906790999999</v>
      </c>
      <c r="BT31" s="409">
        <v>49.922360134999998</v>
      </c>
      <c r="BU31" s="409">
        <v>50.010167854000002</v>
      </c>
      <c r="BV31" s="409">
        <v>49.353889551999998</v>
      </c>
    </row>
    <row r="32" spans="1:74" ht="11.1" customHeight="1" x14ac:dyDescent="0.2">
      <c r="A32" s="162" t="s">
        <v>307</v>
      </c>
      <c r="B32" s="173" t="s">
        <v>1182</v>
      </c>
      <c r="C32" s="252">
        <v>4.5901162301999996</v>
      </c>
      <c r="D32" s="252">
        <v>4.5989694595000001</v>
      </c>
      <c r="E32" s="252">
        <v>4.6145970603000004</v>
      </c>
      <c r="F32" s="252">
        <v>4.6202079648999996</v>
      </c>
      <c r="G32" s="252">
        <v>4.5977728110999996</v>
      </c>
      <c r="H32" s="252">
        <v>4.6271699178999999</v>
      </c>
      <c r="I32" s="252">
        <v>4.6260737840999999</v>
      </c>
      <c r="J32" s="252">
        <v>4.6281026631</v>
      </c>
      <c r="K32" s="252">
        <v>4.6366391441000001</v>
      </c>
      <c r="L32" s="252">
        <v>4.6256968520999999</v>
      </c>
      <c r="M32" s="252">
        <v>4.6002184165999997</v>
      </c>
      <c r="N32" s="252">
        <v>4.6160101865999996</v>
      </c>
      <c r="O32" s="252">
        <v>4.6586999999999996</v>
      </c>
      <c r="P32" s="252">
        <v>4.6586999999999996</v>
      </c>
      <c r="Q32" s="252">
        <v>4.6586999999999996</v>
      </c>
      <c r="R32" s="252">
        <v>4.6586999999999996</v>
      </c>
      <c r="S32" s="252">
        <v>4.6586999999999996</v>
      </c>
      <c r="T32" s="252">
        <v>4.6586999999999996</v>
      </c>
      <c r="U32" s="252">
        <v>4.6586999999999996</v>
      </c>
      <c r="V32" s="252">
        <v>4.6586999999999996</v>
      </c>
      <c r="W32" s="252">
        <v>4.6586999999999996</v>
      </c>
      <c r="X32" s="252">
        <v>4.6586999999999996</v>
      </c>
      <c r="Y32" s="252">
        <v>4.6586999999999996</v>
      </c>
      <c r="Z32" s="252">
        <v>4.6586999999999996</v>
      </c>
      <c r="AA32" s="252">
        <v>4.8970276960000003</v>
      </c>
      <c r="AB32" s="252">
        <v>4.7718479739999999</v>
      </c>
      <c r="AC32" s="252">
        <v>4.7958436640000004</v>
      </c>
      <c r="AD32" s="252">
        <v>4.7906888849999998</v>
      </c>
      <c r="AE32" s="252">
        <v>4.7406087770000003</v>
      </c>
      <c r="AF32" s="252">
        <v>4.7346705870000001</v>
      </c>
      <c r="AG32" s="252">
        <v>5.0272568709999996</v>
      </c>
      <c r="AH32" s="252">
        <v>4.9202554159999998</v>
      </c>
      <c r="AI32" s="252">
        <v>4.9785670480000004</v>
      </c>
      <c r="AJ32" s="252">
        <v>4.9526896740000002</v>
      </c>
      <c r="AK32" s="252">
        <v>4.9465739720000004</v>
      </c>
      <c r="AL32" s="252">
        <v>4.9689987289999999</v>
      </c>
      <c r="AM32" s="252">
        <v>4.7840310779999999</v>
      </c>
      <c r="AN32" s="252">
        <v>4.6649209870000004</v>
      </c>
      <c r="AO32" s="252">
        <v>4.6839876599999997</v>
      </c>
      <c r="AP32" s="252">
        <v>4.6797495040000001</v>
      </c>
      <c r="AQ32" s="252">
        <v>4.6308952510000001</v>
      </c>
      <c r="AR32" s="252">
        <v>4.6251684649999998</v>
      </c>
      <c r="AS32" s="252">
        <v>4.9687489879999998</v>
      </c>
      <c r="AT32" s="252">
        <v>4.8653286800000002</v>
      </c>
      <c r="AU32" s="252">
        <v>4.9219984200000004</v>
      </c>
      <c r="AV32" s="252">
        <v>4.8969783339999999</v>
      </c>
      <c r="AW32" s="252">
        <v>4.8913161440000001</v>
      </c>
      <c r="AX32" s="252">
        <v>4.9138530520000003</v>
      </c>
      <c r="AY32" s="252">
        <v>4.799367546</v>
      </c>
      <c r="AZ32" s="409">
        <v>4.6825457190000002</v>
      </c>
      <c r="BA32" s="409">
        <v>4.697919261</v>
      </c>
      <c r="BB32" s="409">
        <v>4.694249567</v>
      </c>
      <c r="BC32" s="409">
        <v>4.6452304089999998</v>
      </c>
      <c r="BD32" s="409">
        <v>4.6394756040000003</v>
      </c>
      <c r="BE32" s="409">
        <v>4.9835617829999999</v>
      </c>
      <c r="BF32" s="409">
        <v>4.8806000159999998</v>
      </c>
      <c r="BG32" s="409">
        <v>4.9372561429999999</v>
      </c>
      <c r="BH32" s="409">
        <v>4.9125434119999998</v>
      </c>
      <c r="BI32" s="409">
        <v>4.9071049469999997</v>
      </c>
      <c r="BJ32" s="409">
        <v>4.9302647750000004</v>
      </c>
      <c r="BK32" s="409">
        <v>4.8240667420000003</v>
      </c>
      <c r="BL32" s="409">
        <v>4.709504141</v>
      </c>
      <c r="BM32" s="409">
        <v>4.7209167560000003</v>
      </c>
      <c r="BN32" s="409">
        <v>4.7178321539999999</v>
      </c>
      <c r="BO32" s="409">
        <v>4.6685368269999996</v>
      </c>
      <c r="BP32" s="409">
        <v>4.6627260679999996</v>
      </c>
      <c r="BQ32" s="409">
        <v>5.0079745239999998</v>
      </c>
      <c r="BR32" s="409">
        <v>4.905297622</v>
      </c>
      <c r="BS32" s="409">
        <v>4.9620477630000002</v>
      </c>
      <c r="BT32" s="409">
        <v>4.9376606909999996</v>
      </c>
      <c r="BU32" s="409">
        <v>4.9324488300000002</v>
      </c>
      <c r="BV32" s="409">
        <v>4.9563229299999998</v>
      </c>
    </row>
    <row r="33" spans="1:74" ht="11.1" customHeight="1" x14ac:dyDescent="0.2">
      <c r="A33" s="162" t="s">
        <v>308</v>
      </c>
      <c r="B33" s="173" t="s">
        <v>290</v>
      </c>
      <c r="C33" s="252">
        <v>0.58946357357000001</v>
      </c>
      <c r="D33" s="252">
        <v>0.60317628470999995</v>
      </c>
      <c r="E33" s="252">
        <v>0.62797637540999995</v>
      </c>
      <c r="F33" s="252">
        <v>0.60700962889999999</v>
      </c>
      <c r="G33" s="252">
        <v>0.71817153335999995</v>
      </c>
      <c r="H33" s="252">
        <v>0.66964208936000003</v>
      </c>
      <c r="I33" s="252">
        <v>0.67684306235000002</v>
      </c>
      <c r="J33" s="252">
        <v>0.67126948207000003</v>
      </c>
      <c r="K33" s="252">
        <v>0.63765338907000002</v>
      </c>
      <c r="L33" s="252">
        <v>0.65171001390000005</v>
      </c>
      <c r="M33" s="252">
        <v>0.71702984598999997</v>
      </c>
      <c r="N33" s="252">
        <v>0.67866255946999998</v>
      </c>
      <c r="O33" s="252">
        <v>0.60613388707000004</v>
      </c>
      <c r="P33" s="252">
        <v>0.60613388707000004</v>
      </c>
      <c r="Q33" s="252">
        <v>0.60613388707000004</v>
      </c>
      <c r="R33" s="252">
        <v>0.67456495190999999</v>
      </c>
      <c r="S33" s="252">
        <v>0.67456495190999999</v>
      </c>
      <c r="T33" s="252">
        <v>0.67456495190999999</v>
      </c>
      <c r="U33" s="252">
        <v>0.68646160626999997</v>
      </c>
      <c r="V33" s="252">
        <v>0.68646160626999997</v>
      </c>
      <c r="W33" s="252">
        <v>0.68646160626999997</v>
      </c>
      <c r="X33" s="252">
        <v>0.67539751915000001</v>
      </c>
      <c r="Y33" s="252">
        <v>0.67539751915000001</v>
      </c>
      <c r="Z33" s="252">
        <v>0.67539751915000001</v>
      </c>
      <c r="AA33" s="252">
        <v>0.69953645631000005</v>
      </c>
      <c r="AB33" s="252">
        <v>0.70302266084999998</v>
      </c>
      <c r="AC33" s="252">
        <v>0.70476874756999996</v>
      </c>
      <c r="AD33" s="252">
        <v>0.70482052747000001</v>
      </c>
      <c r="AE33" s="252">
        <v>0.70274071166999996</v>
      </c>
      <c r="AF33" s="252">
        <v>0.72052468369</v>
      </c>
      <c r="AG33" s="252">
        <v>0.72590744685999997</v>
      </c>
      <c r="AH33" s="252">
        <v>0.72998949819000003</v>
      </c>
      <c r="AI33" s="252">
        <v>0.73628085473000005</v>
      </c>
      <c r="AJ33" s="252">
        <v>0.73721364833000003</v>
      </c>
      <c r="AK33" s="252">
        <v>0.72470356495999999</v>
      </c>
      <c r="AL33" s="252">
        <v>0.72455230834999995</v>
      </c>
      <c r="AM33" s="252">
        <v>0.70746057057</v>
      </c>
      <c r="AN33" s="252">
        <v>0.71107581211000004</v>
      </c>
      <c r="AO33" s="252">
        <v>0.71283745283</v>
      </c>
      <c r="AP33" s="252">
        <v>0.71299522273000004</v>
      </c>
      <c r="AQ33" s="252">
        <v>0.71066458092999996</v>
      </c>
      <c r="AR33" s="252">
        <v>0.72869216695000005</v>
      </c>
      <c r="AS33" s="252">
        <v>0.73412658612000004</v>
      </c>
      <c r="AT33" s="252">
        <v>0.73799592344999998</v>
      </c>
      <c r="AU33" s="252">
        <v>0.74427900098999999</v>
      </c>
      <c r="AV33" s="252">
        <v>0.74538183259000002</v>
      </c>
      <c r="AW33" s="252">
        <v>0.73274297921999998</v>
      </c>
      <c r="AX33" s="252">
        <v>0.73298076360999997</v>
      </c>
      <c r="AY33" s="252">
        <v>0.71613077482999998</v>
      </c>
      <c r="AZ33" s="409">
        <v>0.71987904437000005</v>
      </c>
      <c r="BA33" s="409">
        <v>0.72165601309000005</v>
      </c>
      <c r="BB33" s="409">
        <v>0.72188969799000002</v>
      </c>
      <c r="BC33" s="409">
        <v>0.71930286319000003</v>
      </c>
      <c r="BD33" s="409">
        <v>0.73758135620999998</v>
      </c>
      <c r="BE33" s="409">
        <v>0.74303881938000005</v>
      </c>
      <c r="BF33" s="409">
        <v>0.74669004170999997</v>
      </c>
      <c r="BG33" s="409">
        <v>0.75296465724999995</v>
      </c>
      <c r="BH33" s="409">
        <v>0.75427361984999997</v>
      </c>
      <c r="BI33" s="409">
        <v>0.74150203948000004</v>
      </c>
      <c r="BJ33" s="409">
        <v>0.74213838687</v>
      </c>
      <c r="BK33" s="409">
        <v>0.72556343108999999</v>
      </c>
      <c r="BL33" s="409">
        <v>0.72944880163000003</v>
      </c>
      <c r="BM33" s="409">
        <v>0.73124084634999997</v>
      </c>
      <c r="BN33" s="409">
        <v>0.73151986125000001</v>
      </c>
      <c r="BO33" s="409">
        <v>0.72867133645000004</v>
      </c>
      <c r="BP33" s="409">
        <v>0.74720824447</v>
      </c>
      <c r="BQ33" s="409">
        <v>0.75265958663999999</v>
      </c>
      <c r="BR33" s="409">
        <v>0.75608713196999999</v>
      </c>
      <c r="BS33" s="409">
        <v>0.76235307751000003</v>
      </c>
      <c r="BT33" s="409">
        <v>0.76390504610999999</v>
      </c>
      <c r="BU33" s="409">
        <v>0.75099667674000004</v>
      </c>
      <c r="BV33" s="409">
        <v>0.75204136512999997</v>
      </c>
    </row>
    <row r="34" spans="1:74" ht="11.1" customHeight="1" x14ac:dyDescent="0.2">
      <c r="A34" s="162" t="s">
        <v>309</v>
      </c>
      <c r="B34" s="173" t="s">
        <v>295</v>
      </c>
      <c r="C34" s="252">
        <v>9.8836379345999994</v>
      </c>
      <c r="D34" s="252">
        <v>9.8007870818999994</v>
      </c>
      <c r="E34" s="252">
        <v>9.6090044759000008</v>
      </c>
      <c r="F34" s="252">
        <v>9.4776498460000003</v>
      </c>
      <c r="G34" s="252">
        <v>9.9745429923</v>
      </c>
      <c r="H34" s="252">
        <v>9.8699454123999999</v>
      </c>
      <c r="I34" s="252">
        <v>10.037414672000001</v>
      </c>
      <c r="J34" s="252">
        <v>10.209981218999999</v>
      </c>
      <c r="K34" s="252">
        <v>10.876767867</v>
      </c>
      <c r="L34" s="252">
        <v>10.47814651</v>
      </c>
      <c r="M34" s="252">
        <v>11.011378130000001</v>
      </c>
      <c r="N34" s="252">
        <v>10.865505745</v>
      </c>
      <c r="O34" s="252">
        <v>10.373700596999999</v>
      </c>
      <c r="P34" s="252">
        <v>10.373700596999999</v>
      </c>
      <c r="Q34" s="252">
        <v>10.373700596999999</v>
      </c>
      <c r="R34" s="252">
        <v>10.210558999</v>
      </c>
      <c r="S34" s="252">
        <v>10.210558999</v>
      </c>
      <c r="T34" s="252">
        <v>10.210558999</v>
      </c>
      <c r="U34" s="252">
        <v>10.433694603999999</v>
      </c>
      <c r="V34" s="252">
        <v>10.433694603999999</v>
      </c>
      <c r="W34" s="252">
        <v>10.433694603999999</v>
      </c>
      <c r="X34" s="252">
        <v>10.896806238</v>
      </c>
      <c r="Y34" s="252">
        <v>10.896806238</v>
      </c>
      <c r="Z34" s="252">
        <v>10.896806238</v>
      </c>
      <c r="AA34" s="252">
        <v>10.568737643</v>
      </c>
      <c r="AB34" s="252">
        <v>10.375355819999999</v>
      </c>
      <c r="AC34" s="252">
        <v>10.409525500999999</v>
      </c>
      <c r="AD34" s="252">
        <v>11.092734767</v>
      </c>
      <c r="AE34" s="252">
        <v>10.924771967</v>
      </c>
      <c r="AF34" s="252">
        <v>11.067156521999999</v>
      </c>
      <c r="AG34" s="252">
        <v>10.933524554</v>
      </c>
      <c r="AH34" s="252">
        <v>10.869851703</v>
      </c>
      <c r="AI34" s="252">
        <v>11.147152243000001</v>
      </c>
      <c r="AJ34" s="252">
        <v>10.892886297</v>
      </c>
      <c r="AK34" s="252">
        <v>11.118783666000001</v>
      </c>
      <c r="AL34" s="252">
        <v>10.799519319</v>
      </c>
      <c r="AM34" s="252">
        <v>10.89018312</v>
      </c>
      <c r="AN34" s="252">
        <v>10.690919637</v>
      </c>
      <c r="AO34" s="252">
        <v>10.726128580999999</v>
      </c>
      <c r="AP34" s="252">
        <v>11.430117483</v>
      </c>
      <c r="AQ34" s="252">
        <v>11.257046138</v>
      </c>
      <c r="AR34" s="252">
        <v>11.403761282</v>
      </c>
      <c r="AS34" s="252">
        <v>11.266064932000001</v>
      </c>
      <c r="AT34" s="252">
        <v>11.200455486999999</v>
      </c>
      <c r="AU34" s="252">
        <v>11.486190053</v>
      </c>
      <c r="AV34" s="252">
        <v>11.224190672000001</v>
      </c>
      <c r="AW34" s="252">
        <v>11.456958652999999</v>
      </c>
      <c r="AX34" s="252">
        <v>11.127983962</v>
      </c>
      <c r="AY34" s="252">
        <v>11.201887824</v>
      </c>
      <c r="AZ34" s="409">
        <v>10.996920915</v>
      </c>
      <c r="BA34" s="409">
        <v>11.033137628</v>
      </c>
      <c r="BB34" s="409">
        <v>11.757276481</v>
      </c>
      <c r="BC34" s="409">
        <v>11.579251394</v>
      </c>
      <c r="BD34" s="409">
        <v>11.730165897999999</v>
      </c>
      <c r="BE34" s="409">
        <v>11.588528329000001</v>
      </c>
      <c r="BF34" s="409">
        <v>11.521040975</v>
      </c>
      <c r="BG34" s="409">
        <v>11.814953989999999</v>
      </c>
      <c r="BH34" s="409">
        <v>11.545455521999999</v>
      </c>
      <c r="BI34" s="409">
        <v>11.784885913</v>
      </c>
      <c r="BJ34" s="409">
        <v>11.446495131000001</v>
      </c>
      <c r="BK34" s="409">
        <v>11.494110985000001</v>
      </c>
      <c r="BL34" s="409">
        <v>11.283797113</v>
      </c>
      <c r="BM34" s="409">
        <v>11.320958609</v>
      </c>
      <c r="BN34" s="409">
        <v>12.063988041</v>
      </c>
      <c r="BO34" s="409">
        <v>11.881318821000001</v>
      </c>
      <c r="BP34" s="409">
        <v>12.036170225999999</v>
      </c>
      <c r="BQ34" s="409">
        <v>11.890837763</v>
      </c>
      <c r="BR34" s="409">
        <v>11.82158987</v>
      </c>
      <c r="BS34" s="409">
        <v>12.123170181000001</v>
      </c>
      <c r="BT34" s="409">
        <v>11.846641318</v>
      </c>
      <c r="BU34" s="409">
        <v>12.092317719</v>
      </c>
      <c r="BV34" s="409">
        <v>11.745099352</v>
      </c>
    </row>
    <row r="35" spans="1:74" ht="11.1" customHeight="1" x14ac:dyDescent="0.2">
      <c r="A35" s="162" t="s">
        <v>310</v>
      </c>
      <c r="B35" s="173" t="s">
        <v>296</v>
      </c>
      <c r="C35" s="252">
        <v>10.726739959</v>
      </c>
      <c r="D35" s="252">
        <v>11.228150747999999</v>
      </c>
      <c r="E35" s="252">
        <v>11.334776175</v>
      </c>
      <c r="F35" s="252">
        <v>11.211318390000001</v>
      </c>
      <c r="G35" s="252">
        <v>11.381593003000001</v>
      </c>
      <c r="H35" s="252">
        <v>11.433671957</v>
      </c>
      <c r="I35" s="252">
        <v>11.402413782</v>
      </c>
      <c r="J35" s="252">
        <v>11.278703070000001</v>
      </c>
      <c r="K35" s="252">
        <v>11.071327910000001</v>
      </c>
      <c r="L35" s="252">
        <v>11.356262814999999</v>
      </c>
      <c r="M35" s="252">
        <v>11.722657957999999</v>
      </c>
      <c r="N35" s="252">
        <v>11.767936937</v>
      </c>
      <c r="O35" s="252">
        <v>11.555378316000001</v>
      </c>
      <c r="P35" s="252">
        <v>11.555378316000001</v>
      </c>
      <c r="Q35" s="252">
        <v>11.555378316000001</v>
      </c>
      <c r="R35" s="252">
        <v>11.563799849</v>
      </c>
      <c r="S35" s="252">
        <v>11.563799849</v>
      </c>
      <c r="T35" s="252">
        <v>11.563799849</v>
      </c>
      <c r="U35" s="252">
        <v>11.298710108</v>
      </c>
      <c r="V35" s="252">
        <v>11.298710108</v>
      </c>
      <c r="W35" s="252">
        <v>11.298710108</v>
      </c>
      <c r="X35" s="252">
        <v>11.626773194</v>
      </c>
      <c r="Y35" s="252">
        <v>11.626773194</v>
      </c>
      <c r="Z35" s="252">
        <v>11.626773194</v>
      </c>
      <c r="AA35" s="252">
        <v>11.683828763999999</v>
      </c>
      <c r="AB35" s="252">
        <v>11.881439668000001</v>
      </c>
      <c r="AC35" s="252">
        <v>11.830143289</v>
      </c>
      <c r="AD35" s="252">
        <v>12.057331400000001</v>
      </c>
      <c r="AE35" s="252">
        <v>12.040146406</v>
      </c>
      <c r="AF35" s="252">
        <v>11.945637622</v>
      </c>
      <c r="AG35" s="252">
        <v>11.568261517</v>
      </c>
      <c r="AH35" s="252">
        <v>11.546098455999999</v>
      </c>
      <c r="AI35" s="252">
        <v>11.571404123000001</v>
      </c>
      <c r="AJ35" s="252">
        <v>11.786437003</v>
      </c>
      <c r="AK35" s="252">
        <v>11.936076997000001</v>
      </c>
      <c r="AL35" s="252">
        <v>11.929084853000001</v>
      </c>
      <c r="AM35" s="252">
        <v>11.994977504</v>
      </c>
      <c r="AN35" s="252">
        <v>12.200522347</v>
      </c>
      <c r="AO35" s="252">
        <v>12.145624454</v>
      </c>
      <c r="AP35" s="252">
        <v>12.375811046999999</v>
      </c>
      <c r="AQ35" s="252">
        <v>12.359515051000001</v>
      </c>
      <c r="AR35" s="252">
        <v>12.260767620999999</v>
      </c>
      <c r="AS35" s="252">
        <v>11.874975232000001</v>
      </c>
      <c r="AT35" s="252">
        <v>11.849622988</v>
      </c>
      <c r="AU35" s="252">
        <v>11.875680089999999</v>
      </c>
      <c r="AV35" s="252">
        <v>12.091048916</v>
      </c>
      <c r="AW35" s="252">
        <v>12.248494416</v>
      </c>
      <c r="AX35" s="252">
        <v>12.241075903</v>
      </c>
      <c r="AY35" s="252">
        <v>12.3655066</v>
      </c>
      <c r="AZ35" s="409">
        <v>12.578340390999999</v>
      </c>
      <c r="BA35" s="409">
        <v>12.520614879</v>
      </c>
      <c r="BB35" s="409">
        <v>12.756053700000001</v>
      </c>
      <c r="BC35" s="409">
        <v>12.740225748</v>
      </c>
      <c r="BD35" s="409">
        <v>12.637334217999999</v>
      </c>
      <c r="BE35" s="409">
        <v>12.239045826</v>
      </c>
      <c r="BF35" s="409">
        <v>12.209691691</v>
      </c>
      <c r="BG35" s="409">
        <v>12.236823955</v>
      </c>
      <c r="BH35" s="409">
        <v>12.457736324000001</v>
      </c>
      <c r="BI35" s="409">
        <v>12.622424307999999</v>
      </c>
      <c r="BJ35" s="409">
        <v>12.614840372</v>
      </c>
      <c r="BK35" s="409">
        <v>12.716710365000001</v>
      </c>
      <c r="BL35" s="409">
        <v>12.936436448</v>
      </c>
      <c r="BM35" s="409">
        <v>12.876033</v>
      </c>
      <c r="BN35" s="409">
        <v>13.116181954</v>
      </c>
      <c r="BO35" s="409">
        <v>13.100821737</v>
      </c>
      <c r="BP35" s="409">
        <v>12.99389579</v>
      </c>
      <c r="BQ35" s="409">
        <v>12.583608094000001</v>
      </c>
      <c r="BR35" s="409">
        <v>12.550882786000001</v>
      </c>
      <c r="BS35" s="409">
        <v>12.579658705</v>
      </c>
      <c r="BT35" s="409">
        <v>12.806103179000001</v>
      </c>
      <c r="BU35" s="409">
        <v>12.977785946999999</v>
      </c>
      <c r="BV35" s="409">
        <v>12.970295180000001</v>
      </c>
    </row>
    <row r="36" spans="1:74" ht="11.1" customHeight="1" x14ac:dyDescent="0.2">
      <c r="A36" s="162" t="s">
        <v>311</v>
      </c>
      <c r="B36" s="173" t="s">
        <v>297</v>
      </c>
      <c r="C36" s="252">
        <v>16.527484258000001</v>
      </c>
      <c r="D36" s="252">
        <v>16.856898054999998</v>
      </c>
      <c r="E36" s="252">
        <v>17.072211980999999</v>
      </c>
      <c r="F36" s="252">
        <v>17.502883539999999</v>
      </c>
      <c r="G36" s="252">
        <v>17.735899546999999</v>
      </c>
      <c r="H36" s="252">
        <v>18.478581603999999</v>
      </c>
      <c r="I36" s="252">
        <v>18.215663825</v>
      </c>
      <c r="J36" s="252">
        <v>18.576240133999999</v>
      </c>
      <c r="K36" s="252">
        <v>18.199006530999998</v>
      </c>
      <c r="L36" s="252">
        <v>18.022622646999999</v>
      </c>
      <c r="M36" s="252">
        <v>17.629247199999998</v>
      </c>
      <c r="N36" s="252">
        <v>17.392399119</v>
      </c>
      <c r="O36" s="252">
        <v>17.304650414000001</v>
      </c>
      <c r="P36" s="252">
        <v>17.304650414000001</v>
      </c>
      <c r="Q36" s="252">
        <v>17.304650414000001</v>
      </c>
      <c r="R36" s="252">
        <v>17.970833936999998</v>
      </c>
      <c r="S36" s="252">
        <v>17.970833936999998</v>
      </c>
      <c r="T36" s="252">
        <v>17.970833936999998</v>
      </c>
      <c r="U36" s="252">
        <v>18.486147133999999</v>
      </c>
      <c r="V36" s="252">
        <v>18.486147133999999</v>
      </c>
      <c r="W36" s="252">
        <v>18.486147133999999</v>
      </c>
      <c r="X36" s="252">
        <v>17.974856916</v>
      </c>
      <c r="Y36" s="252">
        <v>17.974856916</v>
      </c>
      <c r="Z36" s="252">
        <v>17.974856916</v>
      </c>
      <c r="AA36" s="252">
        <v>17.813212048</v>
      </c>
      <c r="AB36" s="252">
        <v>17.907637144999999</v>
      </c>
      <c r="AC36" s="252">
        <v>17.857995051</v>
      </c>
      <c r="AD36" s="252">
        <v>18.148700427000001</v>
      </c>
      <c r="AE36" s="252">
        <v>18.469095955</v>
      </c>
      <c r="AF36" s="252">
        <v>18.756279674999998</v>
      </c>
      <c r="AG36" s="252">
        <v>19.064455478999999</v>
      </c>
      <c r="AH36" s="252">
        <v>19.117293596</v>
      </c>
      <c r="AI36" s="252">
        <v>19.119242383</v>
      </c>
      <c r="AJ36" s="252">
        <v>18.595804487999999</v>
      </c>
      <c r="AK36" s="252">
        <v>18.317723723</v>
      </c>
      <c r="AL36" s="252">
        <v>18.012017463999999</v>
      </c>
      <c r="AM36" s="252">
        <v>17.768828449000001</v>
      </c>
      <c r="AN36" s="252">
        <v>17.967541688000001</v>
      </c>
      <c r="AO36" s="252">
        <v>18.070402589</v>
      </c>
      <c r="AP36" s="252">
        <v>18.504615544</v>
      </c>
      <c r="AQ36" s="252">
        <v>18.794615950000001</v>
      </c>
      <c r="AR36" s="252">
        <v>18.980119492</v>
      </c>
      <c r="AS36" s="252">
        <v>19.278907548999999</v>
      </c>
      <c r="AT36" s="252">
        <v>19.333773492999999</v>
      </c>
      <c r="AU36" s="252">
        <v>19.334563848999998</v>
      </c>
      <c r="AV36" s="252">
        <v>18.797460463</v>
      </c>
      <c r="AW36" s="252">
        <v>18.50997228</v>
      </c>
      <c r="AX36" s="252">
        <v>18.197070288999999</v>
      </c>
      <c r="AY36" s="252">
        <v>18.07181035</v>
      </c>
      <c r="AZ36" s="409">
        <v>18.274186623999999</v>
      </c>
      <c r="BA36" s="409">
        <v>18.374032784000001</v>
      </c>
      <c r="BB36" s="409">
        <v>18.821759555</v>
      </c>
      <c r="BC36" s="409">
        <v>19.123234941</v>
      </c>
      <c r="BD36" s="409">
        <v>19.318995812000001</v>
      </c>
      <c r="BE36" s="409">
        <v>19.627944686999999</v>
      </c>
      <c r="BF36" s="409">
        <v>19.684388561999999</v>
      </c>
      <c r="BG36" s="409">
        <v>19.685478906</v>
      </c>
      <c r="BH36" s="409">
        <v>19.128218199999999</v>
      </c>
      <c r="BI36" s="409">
        <v>18.828982235000002</v>
      </c>
      <c r="BJ36" s="409">
        <v>18.50898741</v>
      </c>
      <c r="BK36" s="409">
        <v>18.484015674999998</v>
      </c>
      <c r="BL36" s="409">
        <v>18.689915701</v>
      </c>
      <c r="BM36" s="409">
        <v>18.787337061999999</v>
      </c>
      <c r="BN36" s="409">
        <v>19.248117583999999</v>
      </c>
      <c r="BO36" s="409">
        <v>19.562689206000002</v>
      </c>
      <c r="BP36" s="409">
        <v>19.768609541</v>
      </c>
      <c r="BQ36" s="409">
        <v>20.08784597</v>
      </c>
      <c r="BR36" s="409">
        <v>20.144684801</v>
      </c>
      <c r="BS36" s="409">
        <v>20.146677063999999</v>
      </c>
      <c r="BT36" s="409">
        <v>19.568049901999998</v>
      </c>
      <c r="BU36" s="409">
        <v>19.256618680999999</v>
      </c>
      <c r="BV36" s="409">
        <v>18.930130725000001</v>
      </c>
    </row>
    <row r="37" spans="1:74" ht="11.1" customHeight="1" x14ac:dyDescent="0.2">
      <c r="A37" s="162" t="s">
        <v>313</v>
      </c>
      <c r="B37" s="173" t="s">
        <v>238</v>
      </c>
      <c r="C37" s="252">
        <v>87.516336455000001</v>
      </c>
      <c r="D37" s="252">
        <v>90.747888129000003</v>
      </c>
      <c r="E37" s="252">
        <v>89.060413568000001</v>
      </c>
      <c r="F37" s="252">
        <v>88.250751870000002</v>
      </c>
      <c r="G37" s="252">
        <v>89.925077387000002</v>
      </c>
      <c r="H37" s="252">
        <v>90.976322479999993</v>
      </c>
      <c r="I37" s="252">
        <v>90.827126625999995</v>
      </c>
      <c r="J37" s="252">
        <v>91.970403067999996</v>
      </c>
      <c r="K37" s="252">
        <v>90.469756341999997</v>
      </c>
      <c r="L37" s="252">
        <v>91.555768337999993</v>
      </c>
      <c r="M37" s="252">
        <v>92.093845049999999</v>
      </c>
      <c r="N37" s="252">
        <v>91.195175047999996</v>
      </c>
      <c r="O37" s="252">
        <v>90.228148214000001</v>
      </c>
      <c r="P37" s="252">
        <v>90.914130213999996</v>
      </c>
      <c r="Q37" s="252">
        <v>89.483555214000006</v>
      </c>
      <c r="R37" s="252">
        <v>90.870978737000002</v>
      </c>
      <c r="S37" s="252">
        <v>90.620542736999994</v>
      </c>
      <c r="T37" s="252">
        <v>90.379170736999995</v>
      </c>
      <c r="U37" s="252">
        <v>92.300136452999993</v>
      </c>
      <c r="V37" s="252">
        <v>91.796783453000003</v>
      </c>
      <c r="W37" s="252">
        <v>91.388686453000005</v>
      </c>
      <c r="X37" s="252">
        <v>92.152153866999996</v>
      </c>
      <c r="Y37" s="252">
        <v>92.713780866999997</v>
      </c>
      <c r="Z37" s="252">
        <v>92.041176867000004</v>
      </c>
      <c r="AA37" s="252">
        <v>91.178919343999993</v>
      </c>
      <c r="AB37" s="252">
        <v>92.119771004</v>
      </c>
      <c r="AC37" s="252">
        <v>90.973868988999996</v>
      </c>
      <c r="AD37" s="252">
        <v>91.875793741999999</v>
      </c>
      <c r="AE37" s="252">
        <v>91.230152552999996</v>
      </c>
      <c r="AF37" s="252">
        <v>92.324345824999995</v>
      </c>
      <c r="AG37" s="252">
        <v>93.525874603999995</v>
      </c>
      <c r="AH37" s="252">
        <v>92.813285405000002</v>
      </c>
      <c r="AI37" s="252">
        <v>93.461859387999993</v>
      </c>
      <c r="AJ37" s="252">
        <v>93.385085845000006</v>
      </c>
      <c r="AK37" s="252">
        <v>92.648960657999993</v>
      </c>
      <c r="AL37" s="252">
        <v>93.496418409</v>
      </c>
      <c r="AM37" s="252">
        <v>91.959686044999998</v>
      </c>
      <c r="AN37" s="252">
        <v>93.870162793999995</v>
      </c>
      <c r="AO37" s="252">
        <v>92.502178060000006</v>
      </c>
      <c r="AP37" s="252">
        <v>93.394252124000005</v>
      </c>
      <c r="AQ37" s="252">
        <v>92.101281294000003</v>
      </c>
      <c r="AR37" s="252">
        <v>94.123533350000002</v>
      </c>
      <c r="AS37" s="252">
        <v>95.096536610000001</v>
      </c>
      <c r="AT37" s="252">
        <v>94.764549895000002</v>
      </c>
      <c r="AU37" s="252">
        <v>94.843791736</v>
      </c>
      <c r="AV37" s="252">
        <v>94.201279549999995</v>
      </c>
      <c r="AW37" s="252">
        <v>94.341482338999995</v>
      </c>
      <c r="AX37" s="252">
        <v>94.167929123999997</v>
      </c>
      <c r="AY37" s="252">
        <v>93.146714560000007</v>
      </c>
      <c r="AZ37" s="409">
        <v>94.469459185999995</v>
      </c>
      <c r="BA37" s="409">
        <v>94.12563351</v>
      </c>
      <c r="BB37" s="409">
        <v>94.517989616999998</v>
      </c>
      <c r="BC37" s="409">
        <v>94.013008279999994</v>
      </c>
      <c r="BD37" s="409">
        <v>95.311863056000007</v>
      </c>
      <c r="BE37" s="409">
        <v>95.665255975999997</v>
      </c>
      <c r="BF37" s="409">
        <v>95.596308149999999</v>
      </c>
      <c r="BG37" s="409">
        <v>96.249922186000006</v>
      </c>
      <c r="BH37" s="409">
        <v>95.703780742999996</v>
      </c>
      <c r="BI37" s="409">
        <v>95.839946788000006</v>
      </c>
      <c r="BJ37" s="409">
        <v>95.629324022000006</v>
      </c>
      <c r="BK37" s="409">
        <v>94.799369815000006</v>
      </c>
      <c r="BL37" s="409">
        <v>95.795817010999997</v>
      </c>
      <c r="BM37" s="409">
        <v>95.465109292999998</v>
      </c>
      <c r="BN37" s="409">
        <v>95.938925768000004</v>
      </c>
      <c r="BO37" s="409">
        <v>95.454990440000003</v>
      </c>
      <c r="BP37" s="409">
        <v>96.784635191000007</v>
      </c>
      <c r="BQ37" s="409">
        <v>97.134929396999993</v>
      </c>
      <c r="BR37" s="409">
        <v>97.089672746999995</v>
      </c>
      <c r="BS37" s="409">
        <v>97.805201350999994</v>
      </c>
      <c r="BT37" s="409">
        <v>97.204444051999999</v>
      </c>
      <c r="BU37" s="409">
        <v>97.265051305</v>
      </c>
      <c r="BV37" s="409">
        <v>97.047531692999996</v>
      </c>
    </row>
    <row r="38" spans="1:74" ht="11.1" customHeight="1" x14ac:dyDescent="0.2">
      <c r="B38" s="173"/>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252"/>
      <c r="AZ38" s="409"/>
      <c r="BA38" s="409"/>
      <c r="BB38" s="409"/>
      <c r="BC38" s="409"/>
      <c r="BD38" s="409"/>
      <c r="BE38" s="409"/>
      <c r="BF38" s="409"/>
      <c r="BG38" s="409"/>
      <c r="BH38" s="409"/>
      <c r="BI38" s="409"/>
      <c r="BJ38" s="409"/>
      <c r="BK38" s="409"/>
      <c r="BL38" s="409"/>
      <c r="BM38" s="409"/>
      <c r="BN38" s="409"/>
      <c r="BO38" s="409"/>
      <c r="BP38" s="409"/>
      <c r="BQ38" s="409"/>
      <c r="BR38" s="409"/>
      <c r="BS38" s="409"/>
      <c r="BT38" s="409"/>
      <c r="BU38" s="409"/>
      <c r="BV38" s="409"/>
    </row>
    <row r="39" spans="1:74" ht="11.1" customHeight="1" x14ac:dyDescent="0.2">
      <c r="B39" s="254" t="s">
        <v>1256</v>
      </c>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c r="AA39" s="252"/>
      <c r="AB39" s="252"/>
      <c r="AC39" s="252"/>
      <c r="AD39" s="252"/>
      <c r="AE39" s="252"/>
      <c r="AF39" s="252"/>
      <c r="AG39" s="252"/>
      <c r="AH39" s="252"/>
      <c r="AI39" s="252"/>
      <c r="AJ39" s="252"/>
      <c r="AK39" s="252"/>
      <c r="AL39" s="252"/>
      <c r="AM39" s="252"/>
      <c r="AN39" s="252"/>
      <c r="AO39" s="252"/>
      <c r="AP39" s="252"/>
      <c r="AQ39" s="252"/>
      <c r="AR39" s="252"/>
      <c r="AS39" s="252"/>
      <c r="AT39" s="252"/>
      <c r="AU39" s="252"/>
      <c r="AV39" s="252"/>
      <c r="AW39" s="252"/>
      <c r="AX39" s="252"/>
      <c r="AY39" s="252"/>
      <c r="AZ39" s="409"/>
      <c r="BA39" s="409"/>
      <c r="BB39" s="409"/>
      <c r="BC39" s="409"/>
      <c r="BD39" s="409"/>
      <c r="BE39" s="409"/>
      <c r="BF39" s="409"/>
      <c r="BG39" s="409"/>
      <c r="BH39" s="409"/>
      <c r="BI39" s="409"/>
      <c r="BJ39" s="409"/>
      <c r="BK39" s="409"/>
      <c r="BL39" s="409"/>
      <c r="BM39" s="409"/>
      <c r="BN39" s="409"/>
      <c r="BO39" s="409"/>
      <c r="BP39" s="409"/>
      <c r="BQ39" s="409"/>
      <c r="BR39" s="409"/>
      <c r="BS39" s="409"/>
      <c r="BT39" s="409"/>
      <c r="BU39" s="409"/>
      <c r="BV39" s="409"/>
    </row>
    <row r="40" spans="1:74" ht="11.1" customHeight="1" x14ac:dyDescent="0.2">
      <c r="A40" s="162" t="s">
        <v>332</v>
      </c>
      <c r="B40" s="173" t="s">
        <v>729</v>
      </c>
      <c r="C40" s="252">
        <v>-0.72612209676999995</v>
      </c>
      <c r="D40" s="252">
        <v>0.17892168965999999</v>
      </c>
      <c r="E40" s="252">
        <v>-0.51863767742</v>
      </c>
      <c r="F40" s="252">
        <v>-3.3271833333000003E-2</v>
      </c>
      <c r="G40" s="252">
        <v>-0.36571780645000002</v>
      </c>
      <c r="H40" s="252">
        <v>-0.47830139999999999</v>
      </c>
      <c r="I40" s="252">
        <v>-9.0764483871000001E-2</v>
      </c>
      <c r="J40" s="252">
        <v>0.40100445160999998</v>
      </c>
      <c r="K40" s="252">
        <v>-0.63133526666999995</v>
      </c>
      <c r="L40" s="252">
        <v>0.30386383871</v>
      </c>
      <c r="M40" s="252">
        <v>-1.1201166667000001E-2</v>
      </c>
      <c r="N40" s="252">
        <v>8.4884322580999996E-2</v>
      </c>
      <c r="O40" s="252">
        <v>-9.8468193548000002E-2</v>
      </c>
      <c r="P40" s="252">
        <v>0.73828785714</v>
      </c>
      <c r="Q40" s="252">
        <v>-9.2001483871000003E-2</v>
      </c>
      <c r="R40" s="252">
        <v>-0.49130403333</v>
      </c>
      <c r="S40" s="252">
        <v>-0.29076532257999999</v>
      </c>
      <c r="T40" s="252">
        <v>-7.1705466667000006E-2</v>
      </c>
      <c r="U40" s="252">
        <v>3.7225580644999999E-2</v>
      </c>
      <c r="V40" s="252">
        <v>-0.16245916128999999</v>
      </c>
      <c r="W40" s="252">
        <v>-0.35256283332999999</v>
      </c>
      <c r="X40" s="252">
        <v>0.75387612903000001</v>
      </c>
      <c r="Y40" s="252">
        <v>0.68790189999999996</v>
      </c>
      <c r="Z40" s="252">
        <v>0.90300209676999998</v>
      </c>
      <c r="AA40" s="252">
        <v>0.39591609677</v>
      </c>
      <c r="AB40" s="252">
        <v>-6.1612750000000001E-2</v>
      </c>
      <c r="AC40" s="252">
        <v>-0.26341035484000003</v>
      </c>
      <c r="AD40" s="252">
        <v>-0.92022246666999996</v>
      </c>
      <c r="AE40" s="252">
        <v>-0.94167909676999995</v>
      </c>
      <c r="AF40" s="252">
        <v>-0.11071316667</v>
      </c>
      <c r="AG40" s="252">
        <v>-0.10552083871</v>
      </c>
      <c r="AH40" s="252">
        <v>-0.15245509676999999</v>
      </c>
      <c r="AI40" s="252">
        <v>-0.42055740000000003</v>
      </c>
      <c r="AJ40" s="252">
        <v>0.18579887097</v>
      </c>
      <c r="AK40" s="252">
        <v>-0.34919003332999998</v>
      </c>
      <c r="AL40" s="252">
        <v>-0.48623967742000002</v>
      </c>
      <c r="AM40" s="252">
        <v>-0.47574874194</v>
      </c>
      <c r="AN40" s="252">
        <v>-0.12782832143</v>
      </c>
      <c r="AO40" s="252">
        <v>-0.98524887097000002</v>
      </c>
      <c r="AP40" s="252">
        <v>-0.90038863332999997</v>
      </c>
      <c r="AQ40" s="252">
        <v>-0.72762238710000005</v>
      </c>
      <c r="AR40" s="252">
        <v>-0.44307469999999999</v>
      </c>
      <c r="AS40" s="252">
        <v>8.4709580645000004E-2</v>
      </c>
      <c r="AT40" s="252">
        <v>-0.72786154838999995</v>
      </c>
      <c r="AU40" s="252">
        <v>-0.33177879999999998</v>
      </c>
      <c r="AV40" s="252">
        <v>-0.25682258065000002</v>
      </c>
      <c r="AW40" s="252">
        <v>-0.41520249999999997</v>
      </c>
      <c r="AX40" s="252">
        <v>0.23105450323000001</v>
      </c>
      <c r="AY40" s="252">
        <v>-0.74240377035000005</v>
      </c>
      <c r="AZ40" s="409">
        <v>0.85260142347000001</v>
      </c>
      <c r="BA40" s="409">
        <v>0.27716129031999998</v>
      </c>
      <c r="BB40" s="409">
        <v>-0.29360000000000003</v>
      </c>
      <c r="BC40" s="409">
        <v>-0.44422580644999998</v>
      </c>
      <c r="BD40" s="409">
        <v>5.6800000000000003E-2</v>
      </c>
      <c r="BE40" s="409">
        <v>2.7483870968E-2</v>
      </c>
      <c r="BF40" s="409">
        <v>0.17393548386999999</v>
      </c>
      <c r="BG40" s="409">
        <v>-5.5599999999999997E-2</v>
      </c>
      <c r="BH40" s="409">
        <v>0.61345161290000005</v>
      </c>
      <c r="BI40" s="409">
        <v>0.42070000000000002</v>
      </c>
      <c r="BJ40" s="409">
        <v>0.63767741935</v>
      </c>
      <c r="BK40" s="409">
        <v>-0.16719354839</v>
      </c>
      <c r="BL40" s="409">
        <v>0.50121428571000004</v>
      </c>
      <c r="BM40" s="409">
        <v>-3.4838709677E-2</v>
      </c>
      <c r="BN40" s="409">
        <v>-0.34903333332999997</v>
      </c>
      <c r="BO40" s="409">
        <v>-0.51393548386999999</v>
      </c>
      <c r="BP40" s="409">
        <v>-0.11156666666999999</v>
      </c>
      <c r="BQ40" s="409">
        <v>-0.11993548387</v>
      </c>
      <c r="BR40" s="409">
        <v>8.0677419355000002E-2</v>
      </c>
      <c r="BS40" s="409">
        <v>-0.16313333332999999</v>
      </c>
      <c r="BT40" s="409">
        <v>0.57112903226</v>
      </c>
      <c r="BU40" s="409">
        <v>0.42723333333000002</v>
      </c>
      <c r="BV40" s="409">
        <v>0.73861290322999995</v>
      </c>
    </row>
    <row r="41" spans="1:74" ht="11.1" customHeight="1" x14ac:dyDescent="0.2">
      <c r="A41" s="162" t="s">
        <v>334</v>
      </c>
      <c r="B41" s="173" t="s">
        <v>730</v>
      </c>
      <c r="C41" s="252">
        <v>-1.0993870967999999</v>
      </c>
      <c r="D41" s="252">
        <v>0.37913793102999999</v>
      </c>
      <c r="E41" s="252">
        <v>0.16580645160999999</v>
      </c>
      <c r="F41" s="252">
        <v>-0.62609999999999999</v>
      </c>
      <c r="G41" s="252">
        <v>0.20177419355000001</v>
      </c>
      <c r="H41" s="252">
        <v>0.19393333333000001</v>
      </c>
      <c r="I41" s="252">
        <v>-0.96990322580999999</v>
      </c>
      <c r="J41" s="252">
        <v>-0.43825806451999999</v>
      </c>
      <c r="K41" s="252">
        <v>0.19213333332999999</v>
      </c>
      <c r="L41" s="252">
        <v>0.92609677419000003</v>
      </c>
      <c r="M41" s="252">
        <v>0.16406666667</v>
      </c>
      <c r="N41" s="252">
        <v>0.57293548387000004</v>
      </c>
      <c r="O41" s="252">
        <v>-0.46125806452000001</v>
      </c>
      <c r="P41" s="252">
        <v>8.4392857143000002E-2</v>
      </c>
      <c r="Q41" s="252">
        <v>-0.52003225805999997</v>
      </c>
      <c r="R41" s="252">
        <v>0.28143333332999998</v>
      </c>
      <c r="S41" s="252">
        <v>0.99764516129000003</v>
      </c>
      <c r="T41" s="252">
        <v>-0.16103333333</v>
      </c>
      <c r="U41" s="252">
        <v>-0.50548387097000003</v>
      </c>
      <c r="V41" s="252">
        <v>0.17109677418999999</v>
      </c>
      <c r="W41" s="252">
        <v>-0.61876666667000002</v>
      </c>
      <c r="X41" s="252">
        <v>0.44716129032000002</v>
      </c>
      <c r="Y41" s="252">
        <v>0.74453333333000005</v>
      </c>
      <c r="Z41" s="252">
        <v>0.46503225805999998</v>
      </c>
      <c r="AA41" s="252">
        <v>-0.74912903226000005</v>
      </c>
      <c r="AB41" s="252">
        <v>-0.12921428570999999</v>
      </c>
      <c r="AC41" s="252">
        <v>9.0774193547999996E-2</v>
      </c>
      <c r="AD41" s="252">
        <v>0.48936666667000001</v>
      </c>
      <c r="AE41" s="252">
        <v>-1.1719032257999999</v>
      </c>
      <c r="AF41" s="252">
        <v>0.51046666666999996</v>
      </c>
      <c r="AG41" s="252">
        <v>-0.37458064516</v>
      </c>
      <c r="AH41" s="252">
        <v>-1.2651612903</v>
      </c>
      <c r="AI41" s="252">
        <v>0.1956</v>
      </c>
      <c r="AJ41" s="252">
        <v>0.55941935484000005</v>
      </c>
      <c r="AK41" s="252">
        <v>0.11143333333</v>
      </c>
      <c r="AL41" s="252">
        <v>0.34538709677000001</v>
      </c>
      <c r="AM41" s="252">
        <v>-0.22651612903000001</v>
      </c>
      <c r="AN41" s="252">
        <v>0.16200000000000001</v>
      </c>
      <c r="AO41" s="252">
        <v>-0.85470967742000004</v>
      </c>
      <c r="AP41" s="252">
        <v>-0.11283333332999999</v>
      </c>
      <c r="AQ41" s="252">
        <v>-1.2609032257999999</v>
      </c>
      <c r="AR41" s="252">
        <v>0.38673333332999998</v>
      </c>
      <c r="AS41" s="252">
        <v>-0.30348387097000001</v>
      </c>
      <c r="AT41" s="252">
        <v>-1.1197419355</v>
      </c>
      <c r="AU41" s="252">
        <v>0.25840000000000002</v>
      </c>
      <c r="AV41" s="252">
        <v>-0.67727320187999995</v>
      </c>
      <c r="AW41" s="252">
        <v>-0.50417023030999997</v>
      </c>
      <c r="AX41" s="252">
        <v>-0.58495170968999999</v>
      </c>
      <c r="AY41" s="252">
        <v>-0.46274484552</v>
      </c>
      <c r="AZ41" s="409">
        <v>-0.59955480985999998</v>
      </c>
      <c r="BA41" s="409">
        <v>-0.56220796528999994</v>
      </c>
      <c r="BB41" s="409">
        <v>-0.30968176223999999</v>
      </c>
      <c r="BC41" s="409">
        <v>-0.61544079121999995</v>
      </c>
      <c r="BD41" s="409">
        <v>-0.34734352974999999</v>
      </c>
      <c r="BE41" s="409">
        <v>-0.31065881451999999</v>
      </c>
      <c r="BF41" s="409">
        <v>-0.47115538728</v>
      </c>
      <c r="BG41" s="409">
        <v>-3.9072685778000001E-2</v>
      </c>
      <c r="BH41" s="409">
        <v>-0.56226552024999998</v>
      </c>
      <c r="BI41" s="409">
        <v>-0.32954866714999997</v>
      </c>
      <c r="BJ41" s="409">
        <v>-0.42031005607999999</v>
      </c>
      <c r="BK41" s="409">
        <v>-0.24749021060000001</v>
      </c>
      <c r="BL41" s="409">
        <v>-0.13016319697000001</v>
      </c>
      <c r="BM41" s="409">
        <v>-0.16989338740000001</v>
      </c>
      <c r="BN41" s="409">
        <v>-4.2489429484000002E-2</v>
      </c>
      <c r="BO41" s="409">
        <v>-0.28374904960000003</v>
      </c>
      <c r="BP41" s="409">
        <v>-0.13415535831</v>
      </c>
      <c r="BQ41" s="409">
        <v>1.2953310951E-2</v>
      </c>
      <c r="BR41" s="409">
        <v>-0.17071451888</v>
      </c>
      <c r="BS41" s="409">
        <v>0.26020631221000001</v>
      </c>
      <c r="BT41" s="409">
        <v>-0.28883772895999998</v>
      </c>
      <c r="BU41" s="409">
        <v>-9.7038999217000002E-2</v>
      </c>
      <c r="BV41" s="409">
        <v>-0.19993597588000001</v>
      </c>
    </row>
    <row r="42" spans="1:74" ht="11.1" customHeight="1" x14ac:dyDescent="0.2">
      <c r="A42" s="162" t="s">
        <v>335</v>
      </c>
      <c r="B42" s="173" t="s">
        <v>731</v>
      </c>
      <c r="C42" s="252">
        <v>-1.0656549468000001</v>
      </c>
      <c r="D42" s="252">
        <v>-0.61920853285999999</v>
      </c>
      <c r="E42" s="252">
        <v>-0.83780495538999999</v>
      </c>
      <c r="F42" s="252">
        <v>-1.742313996</v>
      </c>
      <c r="G42" s="252">
        <v>-0.14579299844999999</v>
      </c>
      <c r="H42" s="252">
        <v>1.2111858795999999</v>
      </c>
      <c r="I42" s="252">
        <v>1.4099790226</v>
      </c>
      <c r="J42" s="252">
        <v>1.416574668</v>
      </c>
      <c r="K42" s="252">
        <v>1.0592417237</v>
      </c>
      <c r="L42" s="252">
        <v>-0.25860171335999999</v>
      </c>
      <c r="M42" s="252">
        <v>0.96023115052999997</v>
      </c>
      <c r="N42" s="252">
        <v>-0.28130655469999999</v>
      </c>
      <c r="O42" s="252">
        <v>0.93008914549999999</v>
      </c>
      <c r="P42" s="252">
        <v>0.51344590290000003</v>
      </c>
      <c r="Q42" s="252">
        <v>0.2652976199</v>
      </c>
      <c r="R42" s="252">
        <v>0.33372691470999999</v>
      </c>
      <c r="S42" s="252">
        <v>-1.0901311532</v>
      </c>
      <c r="T42" s="252">
        <v>-0.37537019110999997</v>
      </c>
      <c r="U42" s="252">
        <v>0.94433317429999997</v>
      </c>
      <c r="V42" s="252">
        <v>0.1374557334</v>
      </c>
      <c r="W42" s="252">
        <v>1.3764157989000001</v>
      </c>
      <c r="X42" s="252">
        <v>-0.36180622983999999</v>
      </c>
      <c r="Y42" s="252">
        <v>-0.39075322554000003</v>
      </c>
      <c r="Z42" s="252">
        <v>-1.0461203262000001</v>
      </c>
      <c r="AA42" s="252">
        <v>-0.17822731453999999</v>
      </c>
      <c r="AB42" s="252">
        <v>4.5382961186E-2</v>
      </c>
      <c r="AC42" s="252">
        <v>-0.58657347561999995</v>
      </c>
      <c r="AD42" s="252">
        <v>-1.2909365858E-2</v>
      </c>
      <c r="AE42" s="252">
        <v>1.1195608372999999</v>
      </c>
      <c r="AF42" s="252">
        <v>-1.1566598674999999</v>
      </c>
      <c r="AG42" s="252">
        <v>0.71704503254999996</v>
      </c>
      <c r="AH42" s="252">
        <v>0.61123043618999995</v>
      </c>
      <c r="AI42" s="252">
        <v>-0.51812527482000004</v>
      </c>
      <c r="AJ42" s="252">
        <v>-2.4636753311000001</v>
      </c>
      <c r="AK42" s="252">
        <v>-1.7962947688999999</v>
      </c>
      <c r="AL42" s="252">
        <v>-1.6592489992999999</v>
      </c>
      <c r="AM42" s="252">
        <v>-1.6043383087</v>
      </c>
      <c r="AN42" s="252">
        <v>-0.42907990711999999</v>
      </c>
      <c r="AO42" s="252">
        <v>-0.89321414256999998</v>
      </c>
      <c r="AP42" s="252">
        <v>-1.0635687444999999</v>
      </c>
      <c r="AQ42" s="252">
        <v>-0.96001636164000004</v>
      </c>
      <c r="AR42" s="252">
        <v>-1.8047910863000001</v>
      </c>
      <c r="AS42" s="252">
        <v>-1.1627980767999999</v>
      </c>
      <c r="AT42" s="252">
        <v>-5.7031219176999999E-2</v>
      </c>
      <c r="AU42" s="252">
        <v>-1.0605974379000001</v>
      </c>
      <c r="AV42" s="252">
        <v>-1.193652312</v>
      </c>
      <c r="AW42" s="252">
        <v>-0.88304797960000003</v>
      </c>
      <c r="AX42" s="252">
        <v>-1.0000058959</v>
      </c>
      <c r="AY42" s="252">
        <v>-0.80335461147999998</v>
      </c>
      <c r="AZ42" s="409">
        <v>-1.0093869869000001</v>
      </c>
      <c r="BA42" s="409">
        <v>-0.96794717755000004</v>
      </c>
      <c r="BB42" s="409">
        <v>-0.57041623307</v>
      </c>
      <c r="BC42" s="409">
        <v>-1.1600541411</v>
      </c>
      <c r="BD42" s="409">
        <v>-0.64086210125999998</v>
      </c>
      <c r="BE42" s="409">
        <v>-0.57169897451999996</v>
      </c>
      <c r="BF42" s="409">
        <v>-0.86961525090000003</v>
      </c>
      <c r="BG42" s="409">
        <v>-7.0840876743999998E-2</v>
      </c>
      <c r="BH42" s="409">
        <v>-1.0091191759</v>
      </c>
      <c r="BI42" s="409">
        <v>-0.58890239469000005</v>
      </c>
      <c r="BJ42" s="409">
        <v>-0.73402684635000004</v>
      </c>
      <c r="BK42" s="409">
        <v>-0.438400079</v>
      </c>
      <c r="BL42" s="409">
        <v>-0.22362388748000001</v>
      </c>
      <c r="BM42" s="409">
        <v>-0.29835569121</v>
      </c>
      <c r="BN42" s="409">
        <v>-7.9819033191999997E-2</v>
      </c>
      <c r="BO42" s="409">
        <v>-0.54550020889999995</v>
      </c>
      <c r="BP42" s="409">
        <v>-0.25251011252</v>
      </c>
      <c r="BQ42" s="409">
        <v>2.4315679856999999E-2</v>
      </c>
      <c r="BR42" s="409">
        <v>-0.32139778490999998</v>
      </c>
      <c r="BS42" s="409">
        <v>0.48122575379999999</v>
      </c>
      <c r="BT42" s="409">
        <v>-0.52873729184999996</v>
      </c>
      <c r="BU42" s="409">
        <v>-0.17686619544000001</v>
      </c>
      <c r="BV42" s="409">
        <v>-0.35622601332999998</v>
      </c>
    </row>
    <row r="43" spans="1:74" ht="11.1" customHeight="1" x14ac:dyDescent="0.2">
      <c r="A43" s="162" t="s">
        <v>336</v>
      </c>
      <c r="B43" s="173" t="s">
        <v>732</v>
      </c>
      <c r="C43" s="252">
        <v>-2.8911641402999999</v>
      </c>
      <c r="D43" s="252">
        <v>-6.1148912174000002E-2</v>
      </c>
      <c r="E43" s="252">
        <v>-1.1906361811999999</v>
      </c>
      <c r="F43" s="252">
        <v>-2.4016858292999999</v>
      </c>
      <c r="G43" s="252">
        <v>-0.30973661135000002</v>
      </c>
      <c r="H43" s="252">
        <v>0.92681781291999998</v>
      </c>
      <c r="I43" s="252">
        <v>0.34931131292000001</v>
      </c>
      <c r="J43" s="252">
        <v>1.3793210550999999</v>
      </c>
      <c r="K43" s="252">
        <v>0.62003979041000001</v>
      </c>
      <c r="L43" s="252">
        <v>0.97135889953999999</v>
      </c>
      <c r="M43" s="252">
        <v>1.1130966505</v>
      </c>
      <c r="N43" s="252">
        <v>0.37651325175</v>
      </c>
      <c r="O43" s="252">
        <v>0.37036288744000001</v>
      </c>
      <c r="P43" s="252">
        <v>1.3361266171999999</v>
      </c>
      <c r="Q43" s="252">
        <v>-0.34673612203999998</v>
      </c>
      <c r="R43" s="252">
        <v>0.12385621471</v>
      </c>
      <c r="S43" s="252">
        <v>-0.3832513145</v>
      </c>
      <c r="T43" s="252">
        <v>-0.60810899111000005</v>
      </c>
      <c r="U43" s="252">
        <v>0.47607488397999997</v>
      </c>
      <c r="V43" s="252">
        <v>0.14609334630000001</v>
      </c>
      <c r="W43" s="252">
        <v>0.40508629888999997</v>
      </c>
      <c r="X43" s="252">
        <v>0.83923118950999998</v>
      </c>
      <c r="Y43" s="252">
        <v>1.0416820078</v>
      </c>
      <c r="Z43" s="252">
        <v>0.32191402868000002</v>
      </c>
      <c r="AA43" s="252">
        <v>-0.53144025001999995</v>
      </c>
      <c r="AB43" s="252">
        <v>-0.14544407452999999</v>
      </c>
      <c r="AC43" s="252">
        <v>-0.75920963690999999</v>
      </c>
      <c r="AD43" s="252">
        <v>-0.44376516585999998</v>
      </c>
      <c r="AE43" s="252">
        <v>-0.99402148527</v>
      </c>
      <c r="AF43" s="252">
        <v>-0.75690636750999996</v>
      </c>
      <c r="AG43" s="252">
        <v>0.23694354868</v>
      </c>
      <c r="AH43" s="252">
        <v>-0.80638595090999998</v>
      </c>
      <c r="AI43" s="252">
        <v>-0.74308267482000001</v>
      </c>
      <c r="AJ43" s="252">
        <v>-1.7184571053</v>
      </c>
      <c r="AK43" s="252">
        <v>-2.0340514689</v>
      </c>
      <c r="AL43" s="252">
        <v>-1.80010158</v>
      </c>
      <c r="AM43" s="252">
        <v>-2.3066031797000002</v>
      </c>
      <c r="AN43" s="252">
        <v>-0.39490822855000002</v>
      </c>
      <c r="AO43" s="252">
        <v>-2.733172691</v>
      </c>
      <c r="AP43" s="252">
        <v>-2.0767907112000001</v>
      </c>
      <c r="AQ43" s="252">
        <v>-2.9485419744999999</v>
      </c>
      <c r="AR43" s="252">
        <v>-1.861132453</v>
      </c>
      <c r="AS43" s="252">
        <v>-1.3815723671</v>
      </c>
      <c r="AT43" s="252">
        <v>-1.9046347029999999</v>
      </c>
      <c r="AU43" s="252">
        <v>-1.1339762379</v>
      </c>
      <c r="AV43" s="252">
        <v>-2.1277480944999998</v>
      </c>
      <c r="AW43" s="252">
        <v>-1.8024207099</v>
      </c>
      <c r="AX43" s="252">
        <v>-1.3539031023000001</v>
      </c>
      <c r="AY43" s="252">
        <v>-2.0085032272999999</v>
      </c>
      <c r="AZ43" s="409">
        <v>-0.75634037328000003</v>
      </c>
      <c r="BA43" s="409">
        <v>-1.2529938524999999</v>
      </c>
      <c r="BB43" s="409">
        <v>-1.1736979953</v>
      </c>
      <c r="BC43" s="409">
        <v>-2.2197207387</v>
      </c>
      <c r="BD43" s="409">
        <v>-0.93140563100999996</v>
      </c>
      <c r="BE43" s="409">
        <v>-0.85487391808000002</v>
      </c>
      <c r="BF43" s="409">
        <v>-1.1668351543</v>
      </c>
      <c r="BG43" s="409">
        <v>-0.16551356251999999</v>
      </c>
      <c r="BH43" s="409">
        <v>-0.95793308327000004</v>
      </c>
      <c r="BI43" s="409">
        <v>-0.49775106184000001</v>
      </c>
      <c r="BJ43" s="409">
        <v>-0.51665948307999998</v>
      </c>
      <c r="BK43" s="409">
        <v>-0.85308383798999998</v>
      </c>
      <c r="BL43" s="409">
        <v>0.14742720126</v>
      </c>
      <c r="BM43" s="409">
        <v>-0.50308778829</v>
      </c>
      <c r="BN43" s="409">
        <v>-0.47134179600999998</v>
      </c>
      <c r="BO43" s="409">
        <v>-1.3431847424000001</v>
      </c>
      <c r="BP43" s="409">
        <v>-0.49823213750000001</v>
      </c>
      <c r="BQ43" s="409">
        <v>-8.2666493063999993E-2</v>
      </c>
      <c r="BR43" s="409">
        <v>-0.41143488443999998</v>
      </c>
      <c r="BS43" s="409">
        <v>0.57829873267999998</v>
      </c>
      <c r="BT43" s="409">
        <v>-0.24644598854999999</v>
      </c>
      <c r="BU43" s="409">
        <v>0.15332813868</v>
      </c>
      <c r="BV43" s="409">
        <v>0.18245091401999999</v>
      </c>
    </row>
    <row r="44" spans="1:74" ht="11.1" customHeight="1" x14ac:dyDescent="0.2">
      <c r="B44" s="173"/>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409"/>
      <c r="BA44" s="409"/>
      <c r="BB44" s="409"/>
      <c r="BC44" s="409"/>
      <c r="BD44" s="409"/>
      <c r="BE44" s="409"/>
      <c r="BF44" s="409"/>
      <c r="BG44" s="409"/>
      <c r="BH44" s="409"/>
      <c r="BI44" s="409"/>
      <c r="BJ44" s="409"/>
      <c r="BK44" s="409"/>
      <c r="BL44" s="409"/>
      <c r="BM44" s="409"/>
      <c r="BN44" s="409"/>
      <c r="BO44" s="409"/>
      <c r="BP44" s="409"/>
      <c r="BQ44" s="409"/>
      <c r="BR44" s="409"/>
      <c r="BS44" s="409"/>
      <c r="BT44" s="409"/>
      <c r="BU44" s="409"/>
      <c r="BV44" s="409"/>
    </row>
    <row r="45" spans="1:74" ht="11.1" customHeight="1" x14ac:dyDescent="0.2">
      <c r="B45" s="65" t="s">
        <v>1257</v>
      </c>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c r="AA45" s="252"/>
      <c r="AB45" s="252"/>
      <c r="AC45" s="252"/>
      <c r="AD45" s="252"/>
      <c r="AE45" s="252"/>
      <c r="AF45" s="252"/>
      <c r="AG45" s="252"/>
      <c r="AH45" s="252"/>
      <c r="AI45" s="252"/>
      <c r="AJ45" s="252"/>
      <c r="AK45" s="252"/>
      <c r="AL45" s="252"/>
      <c r="AM45" s="252"/>
      <c r="AN45" s="252"/>
      <c r="AO45" s="252"/>
      <c r="AP45" s="252"/>
      <c r="AQ45" s="252"/>
      <c r="AR45" s="252"/>
      <c r="AS45" s="252"/>
      <c r="AT45" s="252"/>
      <c r="AU45" s="252"/>
      <c r="AV45" s="252"/>
      <c r="AW45" s="252"/>
      <c r="AX45" s="252"/>
      <c r="AY45" s="252"/>
      <c r="AZ45" s="409"/>
      <c r="BA45" s="409"/>
      <c r="BB45" s="409"/>
      <c r="BC45" s="409"/>
      <c r="BD45" s="409"/>
      <c r="BE45" s="409"/>
      <c r="BF45" s="409"/>
      <c r="BG45" s="409"/>
      <c r="BH45" s="409"/>
      <c r="BI45" s="409"/>
      <c r="BJ45" s="409"/>
      <c r="BK45" s="409"/>
      <c r="BL45" s="409"/>
      <c r="BM45" s="409"/>
      <c r="BN45" s="409"/>
      <c r="BO45" s="409"/>
      <c r="BP45" s="409"/>
      <c r="BQ45" s="409"/>
      <c r="BR45" s="409"/>
      <c r="BS45" s="409"/>
      <c r="BT45" s="409"/>
      <c r="BU45" s="409"/>
      <c r="BV45" s="409"/>
    </row>
    <row r="46" spans="1:74" ht="11.1" customHeight="1" x14ac:dyDescent="0.2">
      <c r="A46" s="162" t="s">
        <v>728</v>
      </c>
      <c r="B46" s="173" t="s">
        <v>327</v>
      </c>
      <c r="C46" s="257">
        <v>1076.6454060000001</v>
      </c>
      <c r="D46" s="257">
        <v>1071.4566769999999</v>
      </c>
      <c r="E46" s="257">
        <v>1087.534445</v>
      </c>
      <c r="F46" s="257">
        <v>1088.5326</v>
      </c>
      <c r="G46" s="257">
        <v>1099.869852</v>
      </c>
      <c r="H46" s="257">
        <v>1114.2188940000001</v>
      </c>
      <c r="I46" s="257">
        <v>1117.0335930000001</v>
      </c>
      <c r="J46" s="257">
        <v>1104.602455</v>
      </c>
      <c r="K46" s="257">
        <v>1124.5405129999999</v>
      </c>
      <c r="L46" s="257">
        <v>1115.1207340000001</v>
      </c>
      <c r="M46" s="257">
        <v>1115.4567689999999</v>
      </c>
      <c r="N46" s="257">
        <v>1112.5093549999999</v>
      </c>
      <c r="O46" s="257">
        <v>1115.0248690000001</v>
      </c>
      <c r="P46" s="257">
        <v>1094.188809</v>
      </c>
      <c r="Q46" s="257">
        <v>1097.040855</v>
      </c>
      <c r="R46" s="257">
        <v>1111.779976</v>
      </c>
      <c r="S46" s="257">
        <v>1120.7937010000001</v>
      </c>
      <c r="T46" s="257">
        <v>1122.9448649999999</v>
      </c>
      <c r="U46" s="257">
        <v>1121.790872</v>
      </c>
      <c r="V46" s="257">
        <v>1126.827106</v>
      </c>
      <c r="W46" s="257">
        <v>1137.4039909999999</v>
      </c>
      <c r="X46" s="257">
        <v>1114.033831</v>
      </c>
      <c r="Y46" s="257">
        <v>1093.3967740000001</v>
      </c>
      <c r="Z46" s="257">
        <v>1065.4037089999999</v>
      </c>
      <c r="AA46" s="257">
        <v>1053.13031</v>
      </c>
      <c r="AB46" s="257">
        <v>1054.8554670000001</v>
      </c>
      <c r="AC46" s="257">
        <v>1063.0611879999999</v>
      </c>
      <c r="AD46" s="257">
        <v>1093.281862</v>
      </c>
      <c r="AE46" s="257">
        <v>1124.816914</v>
      </c>
      <c r="AF46" s="257">
        <v>1128.1383089999999</v>
      </c>
      <c r="AG46" s="257">
        <v>1131.409455</v>
      </c>
      <c r="AH46" s="257">
        <v>1136.135563</v>
      </c>
      <c r="AI46" s="257">
        <v>1148.755285</v>
      </c>
      <c r="AJ46" s="257">
        <v>1142.9985200000001</v>
      </c>
      <c r="AK46" s="257">
        <v>1153.4772210000001</v>
      </c>
      <c r="AL46" s="257">
        <v>1168.5546509999999</v>
      </c>
      <c r="AM46" s="257">
        <v>1183.3058619999999</v>
      </c>
      <c r="AN46" s="257">
        <v>1186.8880549999999</v>
      </c>
      <c r="AO46" s="257">
        <v>1217.4337700000001</v>
      </c>
      <c r="AP46" s="257">
        <v>1244.448429</v>
      </c>
      <c r="AQ46" s="257">
        <v>1265.6067230000001</v>
      </c>
      <c r="AR46" s="257">
        <v>1277.3529639999999</v>
      </c>
      <c r="AS46" s="257">
        <v>1273.4839669999999</v>
      </c>
      <c r="AT46" s="257">
        <v>1296.0516749999999</v>
      </c>
      <c r="AU46" s="257">
        <v>1306.0070390000001</v>
      </c>
      <c r="AV46" s="257">
        <v>1313.9705389999999</v>
      </c>
      <c r="AW46" s="257">
        <v>1326.4296139999999</v>
      </c>
      <c r="AX46" s="257">
        <v>1319.2699244</v>
      </c>
      <c r="AY46" s="257">
        <v>1342.2874413</v>
      </c>
      <c r="AZ46" s="341">
        <v>1317.5619999999999</v>
      </c>
      <c r="BA46" s="341">
        <v>1308.97</v>
      </c>
      <c r="BB46" s="341">
        <v>1317.778</v>
      </c>
      <c r="BC46" s="341">
        <v>1331.549</v>
      </c>
      <c r="BD46" s="341">
        <v>1329.845</v>
      </c>
      <c r="BE46" s="341">
        <v>1328.9929999999999</v>
      </c>
      <c r="BF46" s="341">
        <v>1323.6010000000001</v>
      </c>
      <c r="BG46" s="341">
        <v>1325.269</v>
      </c>
      <c r="BH46" s="341">
        <v>1306.252</v>
      </c>
      <c r="BI46" s="341">
        <v>1293.6310000000001</v>
      </c>
      <c r="BJ46" s="341">
        <v>1273.8630000000001</v>
      </c>
      <c r="BK46" s="341">
        <v>1279.046</v>
      </c>
      <c r="BL46" s="341">
        <v>1265.0119999999999</v>
      </c>
      <c r="BM46" s="341">
        <v>1266.0920000000001</v>
      </c>
      <c r="BN46" s="341">
        <v>1276.5630000000001</v>
      </c>
      <c r="BO46" s="341">
        <v>1292.4949999999999</v>
      </c>
      <c r="BP46" s="341">
        <v>1295.8420000000001</v>
      </c>
      <c r="BQ46" s="341">
        <v>1299.56</v>
      </c>
      <c r="BR46" s="341">
        <v>1297.059</v>
      </c>
      <c r="BS46" s="341">
        <v>1301.953</v>
      </c>
      <c r="BT46" s="341">
        <v>1284.682</v>
      </c>
      <c r="BU46" s="341">
        <v>1272.2850000000001</v>
      </c>
      <c r="BV46" s="341">
        <v>1249.8219999999999</v>
      </c>
    </row>
    <row r="47" spans="1:74" ht="11.1" customHeight="1" x14ac:dyDescent="0.2">
      <c r="A47" s="162" t="s">
        <v>331</v>
      </c>
      <c r="B47" s="256" t="s">
        <v>330</v>
      </c>
      <c r="C47" s="255">
        <v>2665.1754059999998</v>
      </c>
      <c r="D47" s="255">
        <v>2649.2186769999998</v>
      </c>
      <c r="E47" s="255">
        <v>2658.8484450000001</v>
      </c>
      <c r="F47" s="255">
        <v>2678.7325999999998</v>
      </c>
      <c r="G47" s="255">
        <v>2683.9928519999999</v>
      </c>
      <c r="H47" s="255">
        <v>2689.5158940000001</v>
      </c>
      <c r="I47" s="255">
        <v>2721.8505930000001</v>
      </c>
      <c r="J47" s="255">
        <v>2721.677455</v>
      </c>
      <c r="K47" s="255">
        <v>2733.4075130000001</v>
      </c>
      <c r="L47" s="255">
        <v>2696.5157340000001</v>
      </c>
      <c r="M47" s="255">
        <v>2690.423769</v>
      </c>
      <c r="N47" s="255">
        <v>2665.2713549999999</v>
      </c>
      <c r="O47" s="255">
        <v>2672.480869</v>
      </c>
      <c r="P47" s="255">
        <v>2646.234809</v>
      </c>
      <c r="Q47" s="255">
        <v>2665.615855</v>
      </c>
      <c r="R47" s="255">
        <v>2676.1609760000001</v>
      </c>
      <c r="S47" s="255">
        <v>2654.0847010000002</v>
      </c>
      <c r="T47" s="255">
        <v>2660.6208649999999</v>
      </c>
      <c r="U47" s="255">
        <v>2674.5638720000002</v>
      </c>
      <c r="V47" s="255">
        <v>2673.201106</v>
      </c>
      <c r="W47" s="255">
        <v>2697.9449909999998</v>
      </c>
      <c r="X47" s="255">
        <v>2659.8578309999998</v>
      </c>
      <c r="Y47" s="255">
        <v>2615.9307739999999</v>
      </c>
      <c r="Z47" s="255">
        <v>2573.1187089999999</v>
      </c>
      <c r="AA47" s="255">
        <v>2584.8463099999999</v>
      </c>
      <c r="AB47" s="255">
        <v>2589.329467</v>
      </c>
      <c r="AC47" s="255">
        <v>2594.9161880000001</v>
      </c>
      <c r="AD47" s="255">
        <v>2609.0768619999999</v>
      </c>
      <c r="AE47" s="255">
        <v>2673.653914</v>
      </c>
      <c r="AF47" s="255">
        <v>2665.0513089999999</v>
      </c>
      <c r="AG47" s="255">
        <v>2679.9444549999998</v>
      </c>
      <c r="AH47" s="255">
        <v>2723.7495629999999</v>
      </c>
      <c r="AI47" s="255">
        <v>2733.5842849999999</v>
      </c>
      <c r="AJ47" s="255">
        <v>2712.54052</v>
      </c>
      <c r="AK47" s="255">
        <v>2718.5142209999999</v>
      </c>
      <c r="AL47" s="255">
        <v>2721.0026509999998</v>
      </c>
      <c r="AM47" s="255">
        <v>2745.7568620000002</v>
      </c>
      <c r="AN47" s="255">
        <v>2743.942055</v>
      </c>
      <c r="AO47" s="255">
        <v>2797.3117699999998</v>
      </c>
      <c r="AP47" s="255">
        <v>2824.7424289999999</v>
      </c>
      <c r="AQ47" s="255">
        <v>2887.3967229999998</v>
      </c>
      <c r="AR47" s="255">
        <v>2888.4209639999999</v>
      </c>
      <c r="AS47" s="255">
        <v>2896.4189670000001</v>
      </c>
      <c r="AT47" s="255">
        <v>2956.258675</v>
      </c>
      <c r="AU47" s="255">
        <v>2961.0800389999999</v>
      </c>
      <c r="AV47" s="255">
        <v>2990.0390083000002</v>
      </c>
      <c r="AW47" s="255">
        <v>3017.6231902</v>
      </c>
      <c r="AX47" s="255">
        <v>3028.5970035999999</v>
      </c>
      <c r="AY47" s="255">
        <v>3065.9596107000002</v>
      </c>
      <c r="AZ47" s="342">
        <v>3058.6212589000002</v>
      </c>
      <c r="BA47" s="342">
        <v>3067.4577058</v>
      </c>
      <c r="BB47" s="342">
        <v>3085.5561587000002</v>
      </c>
      <c r="BC47" s="342">
        <v>3118.4058232000002</v>
      </c>
      <c r="BD47" s="342">
        <v>3127.1221291000002</v>
      </c>
      <c r="BE47" s="342">
        <v>3135.9005523000001</v>
      </c>
      <c r="BF47" s="342">
        <v>3145.1143692999999</v>
      </c>
      <c r="BG47" s="342">
        <v>3147.9545499000001</v>
      </c>
      <c r="BH47" s="342">
        <v>3146.3677809999999</v>
      </c>
      <c r="BI47" s="342">
        <v>3143.633241</v>
      </c>
      <c r="BJ47" s="342">
        <v>3136.8948528000001</v>
      </c>
      <c r="BK47" s="342">
        <v>3149.7500492999998</v>
      </c>
      <c r="BL47" s="342">
        <v>3139.3606187999999</v>
      </c>
      <c r="BM47" s="342">
        <v>3145.7073138000001</v>
      </c>
      <c r="BN47" s="342">
        <v>3157.4529966999999</v>
      </c>
      <c r="BO47" s="342">
        <v>3182.1812172999998</v>
      </c>
      <c r="BP47" s="342">
        <v>3189.552878</v>
      </c>
      <c r="BQ47" s="342">
        <v>3192.8693254</v>
      </c>
      <c r="BR47" s="342">
        <v>3195.6604754999998</v>
      </c>
      <c r="BS47" s="342">
        <v>3192.7482860999999</v>
      </c>
      <c r="BT47" s="342">
        <v>3184.4312556999998</v>
      </c>
      <c r="BU47" s="342">
        <v>3174.9454257000002</v>
      </c>
      <c r="BV47" s="342">
        <v>3158.6804409000001</v>
      </c>
    </row>
    <row r="48" spans="1:74" ht="11.1" customHeight="1" x14ac:dyDescent="0.2">
      <c r="BK48" s="411"/>
      <c r="BL48" s="411"/>
      <c r="BM48" s="411"/>
      <c r="BN48" s="411"/>
      <c r="BO48" s="411"/>
      <c r="BP48" s="411"/>
      <c r="BQ48" s="411"/>
      <c r="BR48" s="411"/>
      <c r="BS48" s="411"/>
      <c r="BT48" s="411"/>
      <c r="BU48" s="411"/>
      <c r="BV48" s="411"/>
    </row>
    <row r="49" spans="1:74" ht="12" customHeight="1" x14ac:dyDescent="0.2">
      <c r="B49" s="755" t="s">
        <v>1044</v>
      </c>
      <c r="C49" s="756"/>
      <c r="D49" s="756"/>
      <c r="E49" s="756"/>
      <c r="F49" s="756"/>
      <c r="G49" s="756"/>
      <c r="H49" s="756"/>
      <c r="I49" s="756"/>
      <c r="J49" s="756"/>
      <c r="K49" s="756"/>
      <c r="L49" s="756"/>
      <c r="M49" s="756"/>
      <c r="N49" s="756"/>
      <c r="O49" s="756"/>
      <c r="P49" s="756"/>
      <c r="Q49" s="756"/>
    </row>
    <row r="50" spans="1:74" s="439" customFormat="1" ht="12" customHeight="1" x14ac:dyDescent="0.2">
      <c r="A50" s="438"/>
      <c r="B50" s="788" t="s">
        <v>834</v>
      </c>
      <c r="C50" s="778"/>
      <c r="D50" s="778"/>
      <c r="E50" s="778"/>
      <c r="F50" s="778"/>
      <c r="G50" s="778"/>
      <c r="H50" s="778"/>
      <c r="I50" s="778"/>
      <c r="J50" s="778"/>
      <c r="K50" s="778"/>
      <c r="L50" s="778"/>
      <c r="M50" s="778"/>
      <c r="N50" s="778"/>
      <c r="O50" s="778"/>
      <c r="P50" s="778"/>
      <c r="Q50" s="774"/>
      <c r="AY50" s="538"/>
      <c r="AZ50" s="538"/>
      <c r="BA50" s="538"/>
      <c r="BB50" s="538"/>
      <c r="BC50" s="538"/>
      <c r="BD50" s="538"/>
      <c r="BE50" s="538"/>
      <c r="BF50" s="653"/>
      <c r="BG50" s="538"/>
      <c r="BH50" s="538"/>
      <c r="BI50" s="538"/>
      <c r="BJ50" s="538"/>
    </row>
    <row r="51" spans="1:74" s="439" customFormat="1" ht="12" customHeight="1" x14ac:dyDescent="0.2">
      <c r="A51" s="438"/>
      <c r="B51" s="788" t="s">
        <v>835</v>
      </c>
      <c r="C51" s="774"/>
      <c r="D51" s="774"/>
      <c r="E51" s="774"/>
      <c r="F51" s="774"/>
      <c r="G51" s="774"/>
      <c r="H51" s="774"/>
      <c r="I51" s="774"/>
      <c r="J51" s="774"/>
      <c r="K51" s="774"/>
      <c r="L51" s="774"/>
      <c r="M51" s="774"/>
      <c r="N51" s="774"/>
      <c r="O51" s="774"/>
      <c r="P51" s="774"/>
      <c r="Q51" s="774"/>
      <c r="AY51" s="538"/>
      <c r="AZ51" s="538"/>
      <c r="BA51" s="538"/>
      <c r="BB51" s="538"/>
      <c r="BC51" s="538"/>
      <c r="BD51" s="538"/>
      <c r="BE51" s="538"/>
      <c r="BF51" s="653"/>
      <c r="BG51" s="538"/>
      <c r="BH51" s="538"/>
      <c r="BI51" s="538"/>
      <c r="BJ51" s="538"/>
    </row>
    <row r="52" spans="1:74" s="439" customFormat="1" ht="12" customHeight="1" x14ac:dyDescent="0.2">
      <c r="A52" s="438"/>
      <c r="B52" s="788" t="s">
        <v>836</v>
      </c>
      <c r="C52" s="774"/>
      <c r="D52" s="774"/>
      <c r="E52" s="774"/>
      <c r="F52" s="774"/>
      <c r="G52" s="774"/>
      <c r="H52" s="774"/>
      <c r="I52" s="774"/>
      <c r="J52" s="774"/>
      <c r="K52" s="774"/>
      <c r="L52" s="774"/>
      <c r="M52" s="774"/>
      <c r="N52" s="774"/>
      <c r="O52" s="774"/>
      <c r="P52" s="774"/>
      <c r="Q52" s="774"/>
      <c r="AY52" s="538"/>
      <c r="AZ52" s="538"/>
      <c r="BA52" s="538"/>
      <c r="BB52" s="538"/>
      <c r="BC52" s="538"/>
      <c r="BD52" s="538"/>
      <c r="BE52" s="538"/>
      <c r="BF52" s="653"/>
      <c r="BG52" s="538"/>
      <c r="BH52" s="538"/>
      <c r="BI52" s="538"/>
      <c r="BJ52" s="538"/>
    </row>
    <row r="53" spans="1:74" s="439" customFormat="1" ht="12" customHeight="1" x14ac:dyDescent="0.2">
      <c r="A53" s="438"/>
      <c r="B53" s="788" t="s">
        <v>1297</v>
      </c>
      <c r="C53" s="778"/>
      <c r="D53" s="778"/>
      <c r="E53" s="778"/>
      <c r="F53" s="778"/>
      <c r="G53" s="778"/>
      <c r="H53" s="778"/>
      <c r="I53" s="778"/>
      <c r="J53" s="778"/>
      <c r="K53" s="778"/>
      <c r="L53" s="778"/>
      <c r="M53" s="778"/>
      <c r="N53" s="778"/>
      <c r="O53" s="778"/>
      <c r="P53" s="778"/>
      <c r="Q53" s="774"/>
      <c r="AY53" s="538"/>
      <c r="AZ53" s="538"/>
      <c r="BA53" s="538"/>
      <c r="BB53" s="538"/>
      <c r="BC53" s="538"/>
      <c r="BD53" s="538"/>
      <c r="BE53" s="538"/>
      <c r="BF53" s="653"/>
      <c r="BG53" s="538"/>
      <c r="BH53" s="538"/>
      <c r="BI53" s="538"/>
      <c r="BJ53" s="538"/>
    </row>
    <row r="54" spans="1:74" s="439" customFormat="1" ht="12" customHeight="1" x14ac:dyDescent="0.2">
      <c r="A54" s="438"/>
      <c r="B54" s="788" t="s">
        <v>1028</v>
      </c>
      <c r="C54" s="788"/>
      <c r="D54" s="788"/>
      <c r="E54" s="788"/>
      <c r="F54" s="788"/>
      <c r="G54" s="788"/>
      <c r="H54" s="788"/>
      <c r="I54" s="788"/>
      <c r="J54" s="788"/>
      <c r="K54" s="788"/>
      <c r="L54" s="788"/>
      <c r="M54" s="788"/>
      <c r="N54" s="788"/>
      <c r="O54" s="788"/>
      <c r="P54" s="788"/>
      <c r="Q54" s="774"/>
      <c r="AY54" s="538"/>
      <c r="AZ54" s="538"/>
      <c r="BA54" s="538"/>
      <c r="BB54" s="538"/>
      <c r="BC54" s="538"/>
      <c r="BD54" s="538"/>
      <c r="BE54" s="538"/>
      <c r="BF54" s="653"/>
      <c r="BG54" s="538"/>
      <c r="BH54" s="538"/>
      <c r="BI54" s="538"/>
      <c r="BJ54" s="538"/>
    </row>
    <row r="55" spans="1:74" s="439" customFormat="1" ht="12" customHeight="1" x14ac:dyDescent="0.2">
      <c r="A55" s="438"/>
      <c r="B55" s="788" t="s">
        <v>1130</v>
      </c>
      <c r="C55" s="788"/>
      <c r="D55" s="788"/>
      <c r="E55" s="788"/>
      <c r="F55" s="788"/>
      <c r="G55" s="788"/>
      <c r="H55" s="788"/>
      <c r="I55" s="788"/>
      <c r="J55" s="788"/>
      <c r="K55" s="788"/>
      <c r="L55" s="788"/>
      <c r="M55" s="788"/>
      <c r="N55" s="788"/>
      <c r="O55" s="788"/>
      <c r="P55" s="788"/>
      <c r="Q55" s="774"/>
      <c r="AY55" s="538"/>
      <c r="AZ55" s="538"/>
      <c r="BA55" s="538"/>
      <c r="BB55" s="538"/>
      <c r="BC55" s="538"/>
      <c r="BD55" s="538"/>
      <c r="BE55" s="538"/>
      <c r="BF55" s="653"/>
      <c r="BG55" s="538"/>
      <c r="BH55" s="538"/>
      <c r="BI55" s="538"/>
      <c r="BJ55" s="538"/>
    </row>
    <row r="56" spans="1:74" s="743" customFormat="1" ht="12" customHeight="1" x14ac:dyDescent="0.2">
      <c r="A56" s="438"/>
      <c r="B56" s="744" t="s">
        <v>1274</v>
      </c>
      <c r="Q56" s="742"/>
      <c r="AY56" s="538"/>
      <c r="AZ56" s="538"/>
      <c r="BA56" s="538"/>
      <c r="BB56" s="538"/>
      <c r="BC56" s="538"/>
      <c r="BD56" s="538"/>
      <c r="BE56" s="538"/>
      <c r="BF56" s="653"/>
      <c r="BG56" s="538"/>
      <c r="BH56" s="538"/>
      <c r="BI56" s="538"/>
      <c r="BJ56" s="538"/>
    </row>
    <row r="57" spans="1:74" s="439" customFormat="1" ht="12" customHeight="1" x14ac:dyDescent="0.2">
      <c r="A57" s="438"/>
      <c r="B57" s="788" t="s">
        <v>1271</v>
      </c>
      <c r="C57" s="778"/>
      <c r="D57" s="778"/>
      <c r="E57" s="778"/>
      <c r="F57" s="778"/>
      <c r="G57" s="778"/>
      <c r="H57" s="778"/>
      <c r="I57" s="778"/>
      <c r="J57" s="778"/>
      <c r="K57" s="778"/>
      <c r="L57" s="778"/>
      <c r="M57" s="778"/>
      <c r="N57" s="778"/>
      <c r="O57" s="778"/>
      <c r="P57" s="778"/>
      <c r="Q57" s="774"/>
      <c r="AY57" s="538"/>
      <c r="AZ57" s="538"/>
      <c r="BA57" s="538"/>
      <c r="BB57" s="538"/>
      <c r="BC57" s="538"/>
      <c r="BD57" s="538"/>
      <c r="BE57" s="538"/>
      <c r="BF57" s="653"/>
      <c r="BG57" s="538"/>
      <c r="BH57" s="538"/>
      <c r="BI57" s="538"/>
      <c r="BJ57" s="538"/>
    </row>
    <row r="58" spans="1:74" s="439" customFormat="1" ht="12" customHeight="1" x14ac:dyDescent="0.2">
      <c r="A58" s="438"/>
      <c r="B58" s="788" t="s">
        <v>1083</v>
      </c>
      <c r="C58" s="778"/>
      <c r="D58" s="778"/>
      <c r="E58" s="778"/>
      <c r="F58" s="778"/>
      <c r="G58" s="778"/>
      <c r="H58" s="778"/>
      <c r="I58" s="778"/>
      <c r="J58" s="778"/>
      <c r="K58" s="778"/>
      <c r="L58" s="778"/>
      <c r="M58" s="778"/>
      <c r="N58" s="778"/>
      <c r="O58" s="778"/>
      <c r="P58" s="778"/>
      <c r="Q58" s="774"/>
      <c r="AY58" s="538"/>
      <c r="AZ58" s="538"/>
      <c r="BA58" s="538"/>
      <c r="BB58" s="538"/>
      <c r="BC58" s="538"/>
      <c r="BD58" s="538"/>
      <c r="BE58" s="538"/>
      <c r="BF58" s="653"/>
      <c r="BG58" s="538"/>
      <c r="BH58" s="538"/>
      <c r="BI58" s="538"/>
      <c r="BJ58" s="538"/>
    </row>
    <row r="59" spans="1:74" s="439" customFormat="1" ht="12" customHeight="1" x14ac:dyDescent="0.2">
      <c r="A59" s="438"/>
      <c r="B59" s="777" t="s">
        <v>1071</v>
      </c>
      <c r="C59" s="778"/>
      <c r="D59" s="778"/>
      <c r="E59" s="778"/>
      <c r="F59" s="778"/>
      <c r="G59" s="778"/>
      <c r="H59" s="778"/>
      <c r="I59" s="778"/>
      <c r="J59" s="778"/>
      <c r="K59" s="778"/>
      <c r="L59" s="778"/>
      <c r="M59" s="778"/>
      <c r="N59" s="778"/>
      <c r="O59" s="778"/>
      <c r="P59" s="778"/>
      <c r="Q59" s="774"/>
      <c r="AY59" s="538"/>
      <c r="AZ59" s="538"/>
      <c r="BA59" s="538"/>
      <c r="BB59" s="538"/>
      <c r="BC59" s="538"/>
      <c r="BD59" s="538"/>
      <c r="BE59" s="538"/>
      <c r="BF59" s="653"/>
      <c r="BG59" s="538"/>
      <c r="BH59" s="538"/>
      <c r="BI59" s="538"/>
      <c r="BJ59" s="538"/>
    </row>
    <row r="60" spans="1:74" s="439" customFormat="1" ht="12.75" x14ac:dyDescent="0.2">
      <c r="A60" s="438"/>
      <c r="B60" s="790" t="s">
        <v>1094</v>
      </c>
      <c r="C60" s="774"/>
      <c r="D60" s="774"/>
      <c r="E60" s="774"/>
      <c r="F60" s="774"/>
      <c r="G60" s="774"/>
      <c r="H60" s="774"/>
      <c r="I60" s="774"/>
      <c r="J60" s="774"/>
      <c r="K60" s="774"/>
      <c r="L60" s="774"/>
      <c r="M60" s="774"/>
      <c r="N60" s="774"/>
      <c r="O60" s="774"/>
      <c r="P60" s="774"/>
      <c r="Q60" s="774"/>
      <c r="AY60" s="538"/>
      <c r="AZ60" s="538"/>
      <c r="BA60" s="538"/>
      <c r="BB60" s="538"/>
      <c r="BC60" s="538"/>
      <c r="BD60" s="538"/>
      <c r="BE60" s="538"/>
      <c r="BF60" s="653"/>
      <c r="BG60" s="538"/>
      <c r="BH60" s="538"/>
      <c r="BI60" s="538"/>
      <c r="BJ60" s="538"/>
    </row>
    <row r="61" spans="1:74" s="439" customFormat="1" ht="12" customHeight="1" x14ac:dyDescent="0.2">
      <c r="A61" s="438"/>
      <c r="B61" s="772" t="s">
        <v>1075</v>
      </c>
      <c r="C61" s="773"/>
      <c r="D61" s="773"/>
      <c r="E61" s="773"/>
      <c r="F61" s="773"/>
      <c r="G61" s="773"/>
      <c r="H61" s="773"/>
      <c r="I61" s="773"/>
      <c r="J61" s="773"/>
      <c r="K61" s="773"/>
      <c r="L61" s="773"/>
      <c r="M61" s="773"/>
      <c r="N61" s="773"/>
      <c r="O61" s="773"/>
      <c r="P61" s="773"/>
      <c r="Q61" s="774"/>
      <c r="AY61" s="538"/>
      <c r="AZ61" s="538"/>
      <c r="BA61" s="538"/>
      <c r="BB61" s="538"/>
      <c r="BC61" s="538"/>
      <c r="BD61" s="538"/>
      <c r="BE61" s="538"/>
      <c r="BF61" s="653"/>
      <c r="BG61" s="538"/>
      <c r="BH61" s="538"/>
      <c r="BI61" s="538"/>
      <c r="BJ61" s="538"/>
    </row>
    <row r="62" spans="1:74" s="440" customFormat="1" ht="12" customHeight="1" x14ac:dyDescent="0.2">
      <c r="A62" s="436"/>
      <c r="B62" s="786" t="s">
        <v>1186</v>
      </c>
      <c r="C62" s="774"/>
      <c r="D62" s="774"/>
      <c r="E62" s="774"/>
      <c r="F62" s="774"/>
      <c r="G62" s="774"/>
      <c r="H62" s="774"/>
      <c r="I62" s="774"/>
      <c r="J62" s="774"/>
      <c r="K62" s="774"/>
      <c r="L62" s="774"/>
      <c r="M62" s="774"/>
      <c r="N62" s="774"/>
      <c r="O62" s="774"/>
      <c r="P62" s="774"/>
      <c r="Q62" s="774"/>
      <c r="AY62" s="537"/>
      <c r="AZ62" s="537"/>
      <c r="BA62" s="537"/>
      <c r="BB62" s="537"/>
      <c r="BC62" s="537"/>
      <c r="BD62" s="537"/>
      <c r="BE62" s="537"/>
      <c r="BF62" s="652"/>
      <c r="BG62" s="537"/>
      <c r="BH62" s="537"/>
      <c r="BI62" s="537"/>
      <c r="BJ62" s="537"/>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row r="136" spans="63:74" x14ac:dyDescent="0.2">
      <c r="BK136" s="411"/>
      <c r="BL136" s="411"/>
      <c r="BM136" s="411"/>
      <c r="BN136" s="411"/>
      <c r="BO136" s="411"/>
      <c r="BP136" s="411"/>
      <c r="BQ136" s="411"/>
      <c r="BR136" s="411"/>
      <c r="BS136" s="411"/>
      <c r="BT136" s="411"/>
      <c r="BU136" s="411"/>
      <c r="BV136" s="411"/>
    </row>
    <row r="137" spans="63:74" x14ac:dyDescent="0.2">
      <c r="BK137" s="411"/>
      <c r="BL137" s="411"/>
      <c r="BM137" s="411"/>
      <c r="BN137" s="411"/>
      <c r="BO137" s="411"/>
      <c r="BP137" s="411"/>
      <c r="BQ137" s="411"/>
      <c r="BR137" s="411"/>
      <c r="BS137" s="411"/>
      <c r="BT137" s="411"/>
      <c r="BU137" s="411"/>
      <c r="BV137" s="411"/>
    </row>
  </sheetData>
  <mergeCells count="21">
    <mergeCell ref="B60:Q60"/>
    <mergeCell ref="B61:Q61"/>
    <mergeCell ref="B62:Q62"/>
    <mergeCell ref="B57:Q57"/>
    <mergeCell ref="B58:Q58"/>
    <mergeCell ref="B59:Q59"/>
    <mergeCell ref="AM3:AX3"/>
    <mergeCell ref="AY3:BJ3"/>
    <mergeCell ref="BK3:BV3"/>
    <mergeCell ref="B1:AL1"/>
    <mergeCell ref="C3:N3"/>
    <mergeCell ref="O3:Z3"/>
    <mergeCell ref="AA3:AL3"/>
    <mergeCell ref="B54:Q54"/>
    <mergeCell ref="B55:Q55"/>
    <mergeCell ref="A1:A2"/>
    <mergeCell ref="B49:Q49"/>
    <mergeCell ref="B50:Q50"/>
    <mergeCell ref="B51:Q51"/>
    <mergeCell ref="B52:Q52"/>
    <mergeCell ref="B53:Q53"/>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7"/>
  <sheetViews>
    <sheetView workbookViewId="0">
      <pane xSplit="2" ySplit="4" topLeftCell="AW31" activePane="bottomRight" state="frozen"/>
      <selection activeCell="BC15" sqref="BC15"/>
      <selection pane="topRight" activeCell="BC15" sqref="BC15"/>
      <selection pane="bottomLeft" activeCell="BC15" sqref="BC15"/>
      <selection pane="bottomRight" activeCell="BB53" sqref="BB53"/>
    </sheetView>
  </sheetViews>
  <sheetFormatPr defaultColWidth="8.5703125" defaultRowHeight="11.25" x14ac:dyDescent="0.2"/>
  <cols>
    <col min="1" max="1" width="11.5703125" style="162" customWidth="1"/>
    <col min="2" max="2" width="32.5703125" style="153" customWidth="1"/>
    <col min="3" max="50" width="6.5703125" style="153" customWidth="1"/>
    <col min="51" max="57" width="6.5703125" style="494" customWidth="1"/>
    <col min="58" max="58" width="6.5703125" style="647" customWidth="1"/>
    <col min="59" max="62" width="6.5703125" style="494" customWidth="1"/>
    <col min="63" max="74" width="6.5703125" style="153" customWidth="1"/>
    <col min="75" max="16384" width="8.5703125" style="153"/>
  </cols>
  <sheetData>
    <row r="1" spans="1:74" ht="13.35" customHeight="1" x14ac:dyDescent="0.2">
      <c r="A1" s="765" t="s">
        <v>1023</v>
      </c>
      <c r="B1" s="789" t="s">
        <v>1156</v>
      </c>
      <c r="C1" s="756"/>
      <c r="D1" s="756"/>
      <c r="E1" s="756"/>
      <c r="F1" s="756"/>
      <c r="G1" s="756"/>
      <c r="H1" s="756"/>
      <c r="I1" s="756"/>
      <c r="J1" s="756"/>
      <c r="K1" s="756"/>
      <c r="L1" s="756"/>
      <c r="M1" s="756"/>
      <c r="N1" s="756"/>
      <c r="O1" s="756"/>
      <c r="P1" s="756"/>
      <c r="Q1" s="756"/>
      <c r="R1" s="756"/>
      <c r="S1" s="756"/>
      <c r="T1" s="756"/>
      <c r="U1" s="756"/>
      <c r="V1" s="756"/>
      <c r="W1" s="756"/>
      <c r="X1" s="756"/>
      <c r="Y1" s="756"/>
      <c r="Z1" s="756"/>
      <c r="AA1" s="756"/>
      <c r="AB1" s="756"/>
      <c r="AC1" s="756"/>
      <c r="AD1" s="756"/>
      <c r="AE1" s="756"/>
      <c r="AF1" s="756"/>
      <c r="AG1" s="756"/>
      <c r="AH1" s="756"/>
      <c r="AI1" s="756"/>
      <c r="AJ1" s="756"/>
      <c r="AK1" s="756"/>
      <c r="AL1" s="756"/>
    </row>
    <row r="2" spans="1:74" ht="12.75" x14ac:dyDescent="0.2">
      <c r="A2" s="766"/>
      <c r="B2" s="542" t="str">
        <f>"U.S. Energy Information Administration  |  Short-Term Energy Outlook  - "&amp;Dates!D1</f>
        <v>U.S. Energy Information Administration  |  Short-Term Energy Outlook  - February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770">
        <f>Dates!D3</f>
        <v>2012</v>
      </c>
      <c r="D3" s="761"/>
      <c r="E3" s="761"/>
      <c r="F3" s="761"/>
      <c r="G3" s="761"/>
      <c r="H3" s="761"/>
      <c r="I3" s="761"/>
      <c r="J3" s="761"/>
      <c r="K3" s="761"/>
      <c r="L3" s="761"/>
      <c r="M3" s="761"/>
      <c r="N3" s="762"/>
      <c r="O3" s="770">
        <f>C3+1</f>
        <v>2013</v>
      </c>
      <c r="P3" s="771"/>
      <c r="Q3" s="771"/>
      <c r="R3" s="771"/>
      <c r="S3" s="771"/>
      <c r="T3" s="771"/>
      <c r="U3" s="771"/>
      <c r="V3" s="771"/>
      <c r="W3" s="771"/>
      <c r="X3" s="761"/>
      <c r="Y3" s="761"/>
      <c r="Z3" s="762"/>
      <c r="AA3" s="760">
        <f>O3+1</f>
        <v>2014</v>
      </c>
      <c r="AB3" s="761"/>
      <c r="AC3" s="761"/>
      <c r="AD3" s="761"/>
      <c r="AE3" s="761"/>
      <c r="AF3" s="761"/>
      <c r="AG3" s="761"/>
      <c r="AH3" s="761"/>
      <c r="AI3" s="761"/>
      <c r="AJ3" s="761"/>
      <c r="AK3" s="761"/>
      <c r="AL3" s="762"/>
      <c r="AM3" s="760">
        <f>AA3+1</f>
        <v>2015</v>
      </c>
      <c r="AN3" s="761"/>
      <c r="AO3" s="761"/>
      <c r="AP3" s="761"/>
      <c r="AQ3" s="761"/>
      <c r="AR3" s="761"/>
      <c r="AS3" s="761"/>
      <c r="AT3" s="761"/>
      <c r="AU3" s="761"/>
      <c r="AV3" s="761"/>
      <c r="AW3" s="761"/>
      <c r="AX3" s="762"/>
      <c r="AY3" s="760">
        <f>AM3+1</f>
        <v>2016</v>
      </c>
      <c r="AZ3" s="767"/>
      <c r="BA3" s="767"/>
      <c r="BB3" s="767"/>
      <c r="BC3" s="767"/>
      <c r="BD3" s="767"/>
      <c r="BE3" s="767"/>
      <c r="BF3" s="767"/>
      <c r="BG3" s="767"/>
      <c r="BH3" s="767"/>
      <c r="BI3" s="767"/>
      <c r="BJ3" s="768"/>
      <c r="BK3" s="760">
        <f>AY3+1</f>
        <v>2017</v>
      </c>
      <c r="BL3" s="761"/>
      <c r="BM3" s="761"/>
      <c r="BN3" s="761"/>
      <c r="BO3" s="761"/>
      <c r="BP3" s="761"/>
      <c r="BQ3" s="761"/>
      <c r="BR3" s="761"/>
      <c r="BS3" s="761"/>
      <c r="BT3" s="761"/>
      <c r="BU3" s="761"/>
      <c r="BV3" s="762"/>
    </row>
    <row r="4" spans="1:74" s="12" customFormat="1"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BK5" s="411"/>
      <c r="BL5" s="411"/>
      <c r="BM5" s="411"/>
      <c r="BN5" s="411"/>
      <c r="BO5" s="411"/>
      <c r="BP5" s="411"/>
      <c r="BQ5" s="411"/>
      <c r="BR5" s="411"/>
      <c r="BS5" s="411"/>
      <c r="BT5" s="411"/>
      <c r="BU5" s="411"/>
      <c r="BV5" s="411"/>
    </row>
    <row r="6" spans="1:74" ht="11.1" customHeight="1" x14ac:dyDescent="0.2">
      <c r="A6" s="162" t="s">
        <v>515</v>
      </c>
      <c r="B6" s="172" t="s">
        <v>533</v>
      </c>
      <c r="C6" s="252">
        <v>17.595257160999999</v>
      </c>
      <c r="D6" s="252">
        <v>17.910668137999998</v>
      </c>
      <c r="E6" s="252">
        <v>17.600100483999999</v>
      </c>
      <c r="F6" s="252">
        <v>17.693563666999999</v>
      </c>
      <c r="G6" s="252">
        <v>17.635849547999999</v>
      </c>
      <c r="H6" s="252">
        <v>17.446440667000001</v>
      </c>
      <c r="I6" s="252">
        <v>17.638420451999998</v>
      </c>
      <c r="J6" s="252">
        <v>17.577850000000002</v>
      </c>
      <c r="K6" s="252">
        <v>17.780854333000001</v>
      </c>
      <c r="L6" s="252">
        <v>18.331838161</v>
      </c>
      <c r="M6" s="252">
        <v>18.660291000000001</v>
      </c>
      <c r="N6" s="252">
        <v>18.862872097</v>
      </c>
      <c r="O6" s="252">
        <v>18.672014387000001</v>
      </c>
      <c r="P6" s="252">
        <v>18.617724714000001</v>
      </c>
      <c r="Q6" s="252">
        <v>18.882889097</v>
      </c>
      <c r="R6" s="252">
        <v>19.053688333</v>
      </c>
      <c r="S6" s="252">
        <v>18.716608226000002</v>
      </c>
      <c r="T6" s="252">
        <v>18.902202667000001</v>
      </c>
      <c r="U6" s="252">
        <v>19.362142806000001</v>
      </c>
      <c r="V6" s="252">
        <v>19.695496548000001</v>
      </c>
      <c r="W6" s="252">
        <v>19.855751999999999</v>
      </c>
      <c r="X6" s="252">
        <v>19.812486129</v>
      </c>
      <c r="Y6" s="252">
        <v>20.225395333000002</v>
      </c>
      <c r="Z6" s="252">
        <v>20.279961516</v>
      </c>
      <c r="AA6" s="252">
        <v>20.275353128999999</v>
      </c>
      <c r="AB6" s="252">
        <v>20.362727143000001</v>
      </c>
      <c r="AC6" s="252">
        <v>20.640787516</v>
      </c>
      <c r="AD6" s="252">
        <v>21.071127000000001</v>
      </c>
      <c r="AE6" s="252">
        <v>20.891399547999999</v>
      </c>
      <c r="AF6" s="252">
        <v>21.352229000000001</v>
      </c>
      <c r="AG6" s="252">
        <v>21.417959387</v>
      </c>
      <c r="AH6" s="252">
        <v>21.506026032000001</v>
      </c>
      <c r="AI6" s="252">
        <v>21.553135000000001</v>
      </c>
      <c r="AJ6" s="252">
        <v>21.887165774</v>
      </c>
      <c r="AK6" s="252">
        <v>22.059086333</v>
      </c>
      <c r="AL6" s="252">
        <v>22.423831226000001</v>
      </c>
      <c r="AM6" s="252">
        <v>21.926176161000001</v>
      </c>
      <c r="AN6" s="252">
        <v>22.203827571000001</v>
      </c>
      <c r="AO6" s="252">
        <v>22.400135677000002</v>
      </c>
      <c r="AP6" s="252">
        <v>22.145520999999999</v>
      </c>
      <c r="AQ6" s="252">
        <v>21.669008000000002</v>
      </c>
      <c r="AR6" s="252">
        <v>21.724051332999998</v>
      </c>
      <c r="AS6" s="252">
        <v>22.365408839000001</v>
      </c>
      <c r="AT6" s="252">
        <v>22.546094645</v>
      </c>
      <c r="AU6" s="252">
        <v>22.000807333000001</v>
      </c>
      <c r="AV6" s="252">
        <v>22.166783290000001</v>
      </c>
      <c r="AW6" s="252">
        <v>22.392082688999999</v>
      </c>
      <c r="AX6" s="252">
        <v>22.070500664000001</v>
      </c>
      <c r="AY6" s="252">
        <v>21.903412828</v>
      </c>
      <c r="AZ6" s="409">
        <v>21.888099310000001</v>
      </c>
      <c r="BA6" s="409">
        <v>21.922209937000002</v>
      </c>
      <c r="BB6" s="409">
        <v>21.927384369999999</v>
      </c>
      <c r="BC6" s="409">
        <v>21.812768419000001</v>
      </c>
      <c r="BD6" s="409">
        <v>21.715360958000002</v>
      </c>
      <c r="BE6" s="409">
        <v>21.68218379</v>
      </c>
      <c r="BF6" s="409">
        <v>21.588883969000001</v>
      </c>
      <c r="BG6" s="409">
        <v>21.534120568999999</v>
      </c>
      <c r="BH6" s="409">
        <v>21.641765783</v>
      </c>
      <c r="BI6" s="409">
        <v>21.810652008000002</v>
      </c>
      <c r="BJ6" s="409">
        <v>21.843756862999999</v>
      </c>
      <c r="BK6" s="409">
        <v>21.753568809000001</v>
      </c>
      <c r="BL6" s="409">
        <v>21.704974633999999</v>
      </c>
      <c r="BM6" s="409">
        <v>21.859979988999999</v>
      </c>
      <c r="BN6" s="409">
        <v>21.949861325000001</v>
      </c>
      <c r="BO6" s="409">
        <v>21.905163777999999</v>
      </c>
      <c r="BP6" s="409">
        <v>21.946934105</v>
      </c>
      <c r="BQ6" s="409">
        <v>21.963312544000001</v>
      </c>
      <c r="BR6" s="409">
        <v>21.871573202</v>
      </c>
      <c r="BS6" s="409">
        <v>21.861922630999999</v>
      </c>
      <c r="BT6" s="409">
        <v>21.954338594999999</v>
      </c>
      <c r="BU6" s="409">
        <v>22.130554227000001</v>
      </c>
      <c r="BV6" s="409">
        <v>22.147842127000001</v>
      </c>
    </row>
    <row r="7" spans="1:74" ht="11.1" customHeight="1" x14ac:dyDescent="0.2">
      <c r="A7" s="162" t="s">
        <v>264</v>
      </c>
      <c r="B7" s="173" t="s">
        <v>366</v>
      </c>
      <c r="C7" s="252">
        <v>3.8854289999999998</v>
      </c>
      <c r="D7" s="252">
        <v>4.0564289999999996</v>
      </c>
      <c r="E7" s="252">
        <v>3.7944290000000001</v>
      </c>
      <c r="F7" s="252">
        <v>3.9224290000000002</v>
      </c>
      <c r="G7" s="252">
        <v>3.6924290000000002</v>
      </c>
      <c r="H7" s="252">
        <v>3.601429</v>
      </c>
      <c r="I7" s="252">
        <v>3.7814290000000002</v>
      </c>
      <c r="J7" s="252">
        <v>3.7614290000000001</v>
      </c>
      <c r="K7" s="252">
        <v>3.6784289999999999</v>
      </c>
      <c r="L7" s="252">
        <v>3.9004289999999999</v>
      </c>
      <c r="M7" s="252">
        <v>4.0084289999999996</v>
      </c>
      <c r="N7" s="252">
        <v>4.1944290000000004</v>
      </c>
      <c r="O7" s="252">
        <v>4.1161479999999999</v>
      </c>
      <c r="P7" s="252">
        <v>4.0271480000000004</v>
      </c>
      <c r="Q7" s="252">
        <v>4.188148</v>
      </c>
      <c r="R7" s="252">
        <v>3.986148</v>
      </c>
      <c r="S7" s="252">
        <v>3.7151480000000001</v>
      </c>
      <c r="T7" s="252">
        <v>3.8751479999999998</v>
      </c>
      <c r="U7" s="252">
        <v>4.0351480000000004</v>
      </c>
      <c r="V7" s="252">
        <v>4.2101480000000002</v>
      </c>
      <c r="W7" s="252">
        <v>4.071148</v>
      </c>
      <c r="X7" s="252">
        <v>4.0641480000000003</v>
      </c>
      <c r="Y7" s="252">
        <v>4.2471480000000001</v>
      </c>
      <c r="Z7" s="252">
        <v>4.3331480000000004</v>
      </c>
      <c r="AA7" s="252">
        <v>4.3781480000000004</v>
      </c>
      <c r="AB7" s="252">
        <v>4.4091480000000001</v>
      </c>
      <c r="AC7" s="252">
        <v>4.4671479999999999</v>
      </c>
      <c r="AD7" s="252">
        <v>4.3401480000000001</v>
      </c>
      <c r="AE7" s="252">
        <v>4.1811480000000003</v>
      </c>
      <c r="AF7" s="252">
        <v>4.3031480000000002</v>
      </c>
      <c r="AG7" s="252">
        <v>4.3551479999999998</v>
      </c>
      <c r="AH7" s="252">
        <v>4.2941479999999999</v>
      </c>
      <c r="AI7" s="252">
        <v>4.3321480000000001</v>
      </c>
      <c r="AJ7" s="252">
        <v>4.5141479999999996</v>
      </c>
      <c r="AK7" s="252">
        <v>4.5211480000000002</v>
      </c>
      <c r="AL7" s="252">
        <v>4.627148</v>
      </c>
      <c r="AM7" s="252">
        <v>4.6971480000000003</v>
      </c>
      <c r="AN7" s="252">
        <v>4.7381479999999998</v>
      </c>
      <c r="AO7" s="252">
        <v>4.627148</v>
      </c>
      <c r="AP7" s="252">
        <v>4.2951480000000002</v>
      </c>
      <c r="AQ7" s="252">
        <v>3.994148</v>
      </c>
      <c r="AR7" s="252">
        <v>4.1991480000000001</v>
      </c>
      <c r="AS7" s="252">
        <v>4.6131479999999998</v>
      </c>
      <c r="AT7" s="252">
        <v>4.744148</v>
      </c>
      <c r="AU7" s="252">
        <v>4.2841480000000001</v>
      </c>
      <c r="AV7" s="252">
        <v>4.4131479999999996</v>
      </c>
      <c r="AW7" s="252">
        <v>4.6297532038</v>
      </c>
      <c r="AX7" s="252">
        <v>4.5521950063999999</v>
      </c>
      <c r="AY7" s="252">
        <v>4.5549880206999998</v>
      </c>
      <c r="AZ7" s="409">
        <v>4.5780486621999996</v>
      </c>
      <c r="BA7" s="409">
        <v>4.5750017574999999</v>
      </c>
      <c r="BB7" s="409">
        <v>4.5872853367999999</v>
      </c>
      <c r="BC7" s="409">
        <v>4.5937828827000002</v>
      </c>
      <c r="BD7" s="409">
        <v>4.6126777632999998</v>
      </c>
      <c r="BE7" s="409">
        <v>4.6330126606000004</v>
      </c>
      <c r="BF7" s="409">
        <v>4.6626680406999998</v>
      </c>
      <c r="BG7" s="409">
        <v>4.6998976655</v>
      </c>
      <c r="BH7" s="409">
        <v>4.7078636999999999</v>
      </c>
      <c r="BI7" s="409">
        <v>4.7264590492999998</v>
      </c>
      <c r="BJ7" s="409">
        <v>4.7380472069000001</v>
      </c>
      <c r="BK7" s="409">
        <v>4.8021308165000001</v>
      </c>
      <c r="BL7" s="409">
        <v>4.7758515061000004</v>
      </c>
      <c r="BM7" s="409">
        <v>4.7370315692</v>
      </c>
      <c r="BN7" s="409">
        <v>4.7547874179000003</v>
      </c>
      <c r="BO7" s="409">
        <v>4.7501379494</v>
      </c>
      <c r="BP7" s="409">
        <v>4.7929680283999998</v>
      </c>
      <c r="BQ7" s="409">
        <v>4.7802100382999999</v>
      </c>
      <c r="BR7" s="409">
        <v>4.8408450816000004</v>
      </c>
      <c r="BS7" s="409">
        <v>4.8809001756999999</v>
      </c>
      <c r="BT7" s="409">
        <v>4.8303359356</v>
      </c>
      <c r="BU7" s="409">
        <v>4.8338065607000003</v>
      </c>
      <c r="BV7" s="409">
        <v>4.7848672912000003</v>
      </c>
    </row>
    <row r="8" spans="1:74" ht="11.1" customHeight="1" x14ac:dyDescent="0.2">
      <c r="A8" s="162" t="s">
        <v>265</v>
      </c>
      <c r="B8" s="173" t="s">
        <v>367</v>
      </c>
      <c r="C8" s="252">
        <v>2.9176099999999998</v>
      </c>
      <c r="D8" s="252">
        <v>2.9446099999999999</v>
      </c>
      <c r="E8" s="252">
        <v>2.9626100000000002</v>
      </c>
      <c r="F8" s="252">
        <v>2.9576099999999999</v>
      </c>
      <c r="G8" s="252">
        <v>2.9496099999999998</v>
      </c>
      <c r="H8" s="252">
        <v>2.9496099999999998</v>
      </c>
      <c r="I8" s="252">
        <v>2.9256099999999998</v>
      </c>
      <c r="J8" s="252">
        <v>2.9626100000000002</v>
      </c>
      <c r="K8" s="252">
        <v>2.9496099999999998</v>
      </c>
      <c r="L8" s="252">
        <v>2.8986100000000001</v>
      </c>
      <c r="M8" s="252">
        <v>2.9516100000000001</v>
      </c>
      <c r="N8" s="252">
        <v>2.9206099999999999</v>
      </c>
      <c r="O8" s="252">
        <v>2.960143</v>
      </c>
      <c r="P8" s="252">
        <v>2.9511430000000001</v>
      </c>
      <c r="Q8" s="252">
        <v>2.9021430000000001</v>
      </c>
      <c r="R8" s="252">
        <v>2.9021430000000001</v>
      </c>
      <c r="S8" s="252">
        <v>2.8851429999999998</v>
      </c>
      <c r="T8" s="252">
        <v>2.9131429999999998</v>
      </c>
      <c r="U8" s="252">
        <v>2.8821430000000001</v>
      </c>
      <c r="V8" s="252">
        <v>2.915143</v>
      </c>
      <c r="W8" s="252">
        <v>2.9181430000000002</v>
      </c>
      <c r="X8" s="252">
        <v>2.9331429999999998</v>
      </c>
      <c r="Y8" s="252">
        <v>2.9061430000000001</v>
      </c>
      <c r="Z8" s="252">
        <v>2.915143</v>
      </c>
      <c r="AA8" s="252">
        <v>2.8901430000000001</v>
      </c>
      <c r="AB8" s="252">
        <v>2.899143</v>
      </c>
      <c r="AC8" s="252">
        <v>2.8801429999999999</v>
      </c>
      <c r="AD8" s="252">
        <v>2.8731429999999998</v>
      </c>
      <c r="AE8" s="252">
        <v>2.8891429999999998</v>
      </c>
      <c r="AF8" s="252">
        <v>2.8291430000000002</v>
      </c>
      <c r="AG8" s="252">
        <v>2.7751429999999999</v>
      </c>
      <c r="AH8" s="252">
        <v>2.8091430000000002</v>
      </c>
      <c r="AI8" s="252">
        <v>2.7831429999999999</v>
      </c>
      <c r="AJ8" s="252">
        <v>2.7521429999999998</v>
      </c>
      <c r="AK8" s="252">
        <v>2.7441430000000002</v>
      </c>
      <c r="AL8" s="252">
        <v>2.738143</v>
      </c>
      <c r="AM8" s="252">
        <v>2.635643</v>
      </c>
      <c r="AN8" s="252">
        <v>2.711643</v>
      </c>
      <c r="AO8" s="252">
        <v>2.6926429999999999</v>
      </c>
      <c r="AP8" s="252">
        <v>2.5456430000000001</v>
      </c>
      <c r="AQ8" s="252">
        <v>2.5836429999999999</v>
      </c>
      <c r="AR8" s="252">
        <v>2.6056430000000002</v>
      </c>
      <c r="AS8" s="252">
        <v>2.6346430000000001</v>
      </c>
      <c r="AT8" s="252">
        <v>2.6176430000000002</v>
      </c>
      <c r="AU8" s="252">
        <v>2.6216430000000002</v>
      </c>
      <c r="AV8" s="252">
        <v>2.6286429999999998</v>
      </c>
      <c r="AW8" s="252">
        <v>2.6118228183999999</v>
      </c>
      <c r="AX8" s="252">
        <v>2.612104929</v>
      </c>
      <c r="AY8" s="252">
        <v>2.6081260401000002</v>
      </c>
      <c r="AZ8" s="409">
        <v>2.6050055472999998</v>
      </c>
      <c r="BA8" s="409">
        <v>2.6013266795000001</v>
      </c>
      <c r="BB8" s="409">
        <v>2.5979379334999999</v>
      </c>
      <c r="BC8" s="409">
        <v>2.5942621363999998</v>
      </c>
      <c r="BD8" s="409">
        <v>2.5912531949000002</v>
      </c>
      <c r="BE8" s="409">
        <v>2.5879398291000002</v>
      </c>
      <c r="BF8" s="409">
        <v>2.5845066278000002</v>
      </c>
      <c r="BG8" s="409">
        <v>2.5813578039</v>
      </c>
      <c r="BH8" s="409">
        <v>2.5778141835000001</v>
      </c>
      <c r="BI8" s="409">
        <v>2.5745403582000002</v>
      </c>
      <c r="BJ8" s="409">
        <v>2.5711726559999999</v>
      </c>
      <c r="BK8" s="409">
        <v>2.5583138921000002</v>
      </c>
      <c r="BL8" s="409">
        <v>2.5517978278000002</v>
      </c>
      <c r="BM8" s="409">
        <v>2.5448494196000002</v>
      </c>
      <c r="BN8" s="409">
        <v>2.5382214071</v>
      </c>
      <c r="BO8" s="409">
        <v>2.5312911282999999</v>
      </c>
      <c r="BP8" s="409">
        <v>2.5041857764</v>
      </c>
      <c r="BQ8" s="409">
        <v>2.4943095056</v>
      </c>
      <c r="BR8" s="409">
        <v>2.4342935202999998</v>
      </c>
      <c r="BS8" s="409">
        <v>2.4345462555999999</v>
      </c>
      <c r="BT8" s="409">
        <v>2.4143340592000002</v>
      </c>
      <c r="BU8" s="409">
        <v>2.4143554666</v>
      </c>
      <c r="BV8" s="409">
        <v>2.4042786353999999</v>
      </c>
    </row>
    <row r="9" spans="1:74" ht="11.1" customHeight="1" x14ac:dyDescent="0.2">
      <c r="A9" s="162" t="s">
        <v>266</v>
      </c>
      <c r="B9" s="173" t="s">
        <v>368</v>
      </c>
      <c r="C9" s="252">
        <v>10.792218160999999</v>
      </c>
      <c r="D9" s="252">
        <v>10.909629138</v>
      </c>
      <c r="E9" s="252">
        <v>10.843061484</v>
      </c>
      <c r="F9" s="252">
        <v>10.813524666999999</v>
      </c>
      <c r="G9" s="252">
        <v>10.993810548000001</v>
      </c>
      <c r="H9" s="252">
        <v>10.895401667</v>
      </c>
      <c r="I9" s="252">
        <v>10.931381452</v>
      </c>
      <c r="J9" s="252">
        <v>10.853811</v>
      </c>
      <c r="K9" s="252">
        <v>11.152815332999999</v>
      </c>
      <c r="L9" s="252">
        <v>11.532799161</v>
      </c>
      <c r="M9" s="252">
        <v>11.700252000000001</v>
      </c>
      <c r="N9" s="252">
        <v>11.747833096999999</v>
      </c>
      <c r="O9" s="252">
        <v>11.595723387</v>
      </c>
      <c r="P9" s="252">
        <v>11.639433714000001</v>
      </c>
      <c r="Q9" s="252">
        <v>11.792598097000001</v>
      </c>
      <c r="R9" s="252">
        <v>12.165397333</v>
      </c>
      <c r="S9" s="252">
        <v>12.116317226</v>
      </c>
      <c r="T9" s="252">
        <v>12.113911667</v>
      </c>
      <c r="U9" s="252">
        <v>12.444851806000001</v>
      </c>
      <c r="V9" s="252">
        <v>12.570205548000001</v>
      </c>
      <c r="W9" s="252">
        <v>12.866460999999999</v>
      </c>
      <c r="X9" s="252">
        <v>12.815195128999999</v>
      </c>
      <c r="Y9" s="252">
        <v>13.072104333</v>
      </c>
      <c r="Z9" s="252">
        <v>13.031670516</v>
      </c>
      <c r="AA9" s="252">
        <v>13.007062128999999</v>
      </c>
      <c r="AB9" s="252">
        <v>13.054436143</v>
      </c>
      <c r="AC9" s="252">
        <v>13.293496515999999</v>
      </c>
      <c r="AD9" s="252">
        <v>13.857836000000001</v>
      </c>
      <c r="AE9" s="252">
        <v>13.821108548</v>
      </c>
      <c r="AF9" s="252">
        <v>14.219938000000001</v>
      </c>
      <c r="AG9" s="252">
        <v>14.287668387</v>
      </c>
      <c r="AH9" s="252">
        <v>14.402735032000001</v>
      </c>
      <c r="AI9" s="252">
        <v>14.437844</v>
      </c>
      <c r="AJ9" s="252">
        <v>14.620874774000001</v>
      </c>
      <c r="AK9" s="252">
        <v>14.793795333</v>
      </c>
      <c r="AL9" s="252">
        <v>15.058540226</v>
      </c>
      <c r="AM9" s="252">
        <v>14.593385161</v>
      </c>
      <c r="AN9" s="252">
        <v>14.754036571</v>
      </c>
      <c r="AO9" s="252">
        <v>15.080344676999999</v>
      </c>
      <c r="AP9" s="252">
        <v>15.304729999999999</v>
      </c>
      <c r="AQ9" s="252">
        <v>15.091217</v>
      </c>
      <c r="AR9" s="252">
        <v>14.919260333</v>
      </c>
      <c r="AS9" s="252">
        <v>15.117617838999999</v>
      </c>
      <c r="AT9" s="252">
        <v>15.184303645</v>
      </c>
      <c r="AU9" s="252">
        <v>15.095016333</v>
      </c>
      <c r="AV9" s="252">
        <v>15.12499229</v>
      </c>
      <c r="AW9" s="252">
        <v>15.150506667</v>
      </c>
      <c r="AX9" s="252">
        <v>14.906200728</v>
      </c>
      <c r="AY9" s="252">
        <v>14.740298767000001</v>
      </c>
      <c r="AZ9" s="409">
        <v>14.7050451</v>
      </c>
      <c r="BA9" s="409">
        <v>14.745881499999999</v>
      </c>
      <c r="BB9" s="409">
        <v>14.742161100000001</v>
      </c>
      <c r="BC9" s="409">
        <v>14.624723400000001</v>
      </c>
      <c r="BD9" s="409">
        <v>14.511430000000001</v>
      </c>
      <c r="BE9" s="409">
        <v>14.4612313</v>
      </c>
      <c r="BF9" s="409">
        <v>14.3417093</v>
      </c>
      <c r="BG9" s="409">
        <v>14.252865099999999</v>
      </c>
      <c r="BH9" s="409">
        <v>14.3560879</v>
      </c>
      <c r="BI9" s="409">
        <v>14.509652600000001</v>
      </c>
      <c r="BJ9" s="409">
        <v>14.534537</v>
      </c>
      <c r="BK9" s="409">
        <v>14.3931241</v>
      </c>
      <c r="BL9" s="409">
        <v>14.377325300000001</v>
      </c>
      <c r="BM9" s="409">
        <v>14.578099</v>
      </c>
      <c r="BN9" s="409">
        <v>14.656852499999999</v>
      </c>
      <c r="BO9" s="409">
        <v>14.6237347</v>
      </c>
      <c r="BP9" s="409">
        <v>14.6497803</v>
      </c>
      <c r="BQ9" s="409">
        <v>14.688793</v>
      </c>
      <c r="BR9" s="409">
        <v>14.5964346</v>
      </c>
      <c r="BS9" s="409">
        <v>14.546476200000001</v>
      </c>
      <c r="BT9" s="409">
        <v>14.709668600000001</v>
      </c>
      <c r="BU9" s="409">
        <v>14.8823922</v>
      </c>
      <c r="BV9" s="409">
        <v>14.9586962</v>
      </c>
    </row>
    <row r="10" spans="1:74" ht="11.1" customHeight="1" x14ac:dyDescent="0.2">
      <c r="C10" s="223"/>
      <c r="D10" s="223"/>
      <c r="E10" s="223"/>
      <c r="F10" s="223"/>
      <c r="G10" s="223"/>
      <c r="H10" s="223"/>
      <c r="I10" s="223"/>
      <c r="J10" s="223"/>
      <c r="K10" s="223"/>
      <c r="L10" s="223"/>
      <c r="M10" s="223"/>
      <c r="N10" s="223"/>
      <c r="O10" s="223"/>
      <c r="P10" s="223"/>
      <c r="Q10" s="223"/>
      <c r="R10" s="223"/>
      <c r="S10" s="223"/>
      <c r="T10" s="223"/>
      <c r="U10" s="223"/>
      <c r="V10" s="223"/>
      <c r="W10" s="223"/>
      <c r="X10" s="223"/>
      <c r="Y10" s="223"/>
      <c r="Z10" s="223"/>
      <c r="AA10" s="223"/>
      <c r="AB10" s="223"/>
      <c r="AC10" s="223"/>
      <c r="AD10" s="223"/>
      <c r="AE10" s="223"/>
      <c r="AF10" s="223"/>
      <c r="AG10" s="223"/>
      <c r="AH10" s="223"/>
      <c r="AI10" s="223"/>
      <c r="AJ10" s="223"/>
      <c r="AK10" s="223"/>
      <c r="AL10" s="223"/>
      <c r="AM10" s="223"/>
      <c r="AN10" s="223"/>
      <c r="AO10" s="223"/>
      <c r="AP10" s="223"/>
      <c r="AQ10" s="223"/>
      <c r="AR10" s="223"/>
      <c r="AS10" s="223"/>
      <c r="AT10" s="223"/>
      <c r="AU10" s="223"/>
      <c r="AV10" s="223"/>
      <c r="AW10" s="223"/>
      <c r="AX10" s="223"/>
      <c r="AY10" s="751"/>
      <c r="AZ10" s="492"/>
      <c r="BA10" s="492"/>
      <c r="BB10" s="492"/>
      <c r="BC10" s="492"/>
      <c r="BD10" s="492"/>
      <c r="BE10" s="492"/>
      <c r="BF10" s="492"/>
      <c r="BG10" s="492"/>
      <c r="BH10" s="492"/>
      <c r="BI10" s="492"/>
      <c r="BJ10" s="492"/>
      <c r="BK10" s="410"/>
      <c r="BL10" s="410"/>
      <c r="BM10" s="410"/>
      <c r="BN10" s="410"/>
      <c r="BO10" s="410"/>
      <c r="BP10" s="410"/>
      <c r="BQ10" s="410"/>
      <c r="BR10" s="410"/>
      <c r="BS10" s="410"/>
      <c r="BT10" s="410"/>
      <c r="BU10" s="410"/>
      <c r="BV10" s="410"/>
    </row>
    <row r="11" spans="1:74" ht="11.1" customHeight="1" x14ac:dyDescent="0.2">
      <c r="A11" s="162" t="s">
        <v>514</v>
      </c>
      <c r="B11" s="172" t="s">
        <v>534</v>
      </c>
      <c r="C11" s="252">
        <v>4.631910253</v>
      </c>
      <c r="D11" s="252">
        <v>4.5870289636999999</v>
      </c>
      <c r="E11" s="252">
        <v>4.4500427450000002</v>
      </c>
      <c r="F11" s="252">
        <v>4.4918103194999999</v>
      </c>
      <c r="G11" s="252">
        <v>4.8264248818000004</v>
      </c>
      <c r="H11" s="252">
        <v>4.8387382675000001</v>
      </c>
      <c r="I11" s="252">
        <v>5.0854732448000002</v>
      </c>
      <c r="J11" s="252">
        <v>5.1141761598000004</v>
      </c>
      <c r="K11" s="252">
        <v>5.0101502393999997</v>
      </c>
      <c r="L11" s="252">
        <v>5.0835439266</v>
      </c>
      <c r="M11" s="252">
        <v>4.9247684015999997</v>
      </c>
      <c r="N11" s="252">
        <v>4.7361328123000002</v>
      </c>
      <c r="O11" s="252">
        <v>4.5222281155999999</v>
      </c>
      <c r="P11" s="252">
        <v>4.4531258666999998</v>
      </c>
      <c r="Q11" s="252">
        <v>4.2776655126999996</v>
      </c>
      <c r="R11" s="252">
        <v>4.6794168625000001</v>
      </c>
      <c r="S11" s="252">
        <v>5.0588840992000002</v>
      </c>
      <c r="T11" s="252">
        <v>5.0898634549999997</v>
      </c>
      <c r="U11" s="252">
        <v>5.1895086839999998</v>
      </c>
      <c r="V11" s="252">
        <v>5.2911242504000002</v>
      </c>
      <c r="W11" s="252">
        <v>5.2728357900000002</v>
      </c>
      <c r="X11" s="252">
        <v>5.1534785000000003</v>
      </c>
      <c r="Y11" s="252">
        <v>5.0990447999999997</v>
      </c>
      <c r="Z11" s="252">
        <v>4.8028888865999999</v>
      </c>
      <c r="AA11" s="252">
        <v>4.5154733432</v>
      </c>
      <c r="AB11" s="252">
        <v>4.5792201571</v>
      </c>
      <c r="AC11" s="252">
        <v>4.5412156523</v>
      </c>
      <c r="AD11" s="252">
        <v>4.8076604300000003</v>
      </c>
      <c r="AE11" s="252">
        <v>5.2237291967999999</v>
      </c>
      <c r="AF11" s="252">
        <v>5.4623370907000002</v>
      </c>
      <c r="AG11" s="252">
        <v>5.4150036826000001</v>
      </c>
      <c r="AH11" s="252">
        <v>5.6679258561000001</v>
      </c>
      <c r="AI11" s="252">
        <v>5.5866822166999999</v>
      </c>
      <c r="AJ11" s="252">
        <v>5.740281811</v>
      </c>
      <c r="AK11" s="252">
        <v>5.2738279312999996</v>
      </c>
      <c r="AL11" s="252">
        <v>5.1557745387000002</v>
      </c>
      <c r="AM11" s="252">
        <v>5.0116605723000003</v>
      </c>
      <c r="AN11" s="252">
        <v>4.94060495</v>
      </c>
      <c r="AO11" s="252">
        <v>4.9045783541999999</v>
      </c>
      <c r="AP11" s="252">
        <v>5.1903879999999996</v>
      </c>
      <c r="AQ11" s="252">
        <v>5.4158749999999998</v>
      </c>
      <c r="AR11" s="252">
        <v>5.6584159999999999</v>
      </c>
      <c r="AS11" s="252">
        <v>5.5467490000000002</v>
      </c>
      <c r="AT11" s="252">
        <v>5.8108630000000003</v>
      </c>
      <c r="AU11" s="252">
        <v>5.5799310000000002</v>
      </c>
      <c r="AV11" s="252">
        <v>5.7677860000000001</v>
      </c>
      <c r="AW11" s="252">
        <v>5.1672783781999998</v>
      </c>
      <c r="AX11" s="252">
        <v>5.1632434529999998</v>
      </c>
      <c r="AY11" s="252">
        <v>5.0194712188999997</v>
      </c>
      <c r="AZ11" s="409">
        <v>4.9415211877000003</v>
      </c>
      <c r="BA11" s="409">
        <v>4.9402147998999997</v>
      </c>
      <c r="BB11" s="409">
        <v>5.2436860323000003</v>
      </c>
      <c r="BC11" s="409">
        <v>5.4977931201999999</v>
      </c>
      <c r="BD11" s="409">
        <v>5.7142968187000003</v>
      </c>
      <c r="BE11" s="409">
        <v>5.6401149062</v>
      </c>
      <c r="BF11" s="409">
        <v>5.9035765569</v>
      </c>
      <c r="BG11" s="409">
        <v>5.6655244229999999</v>
      </c>
      <c r="BH11" s="409">
        <v>5.8134138647000002</v>
      </c>
      <c r="BI11" s="409">
        <v>5.3423061455000003</v>
      </c>
      <c r="BJ11" s="409">
        <v>5.2184750324999998</v>
      </c>
      <c r="BK11" s="409">
        <v>5.0534442215000004</v>
      </c>
      <c r="BL11" s="409">
        <v>4.9920180580000002</v>
      </c>
      <c r="BM11" s="409">
        <v>4.9643398450999996</v>
      </c>
      <c r="BN11" s="409">
        <v>5.2702216468999996</v>
      </c>
      <c r="BO11" s="409">
        <v>5.5244813013999998</v>
      </c>
      <c r="BP11" s="409">
        <v>5.7428515883999998</v>
      </c>
      <c r="BQ11" s="409">
        <v>5.6710116312999999</v>
      </c>
      <c r="BR11" s="409">
        <v>5.9383578695999999</v>
      </c>
      <c r="BS11" s="409">
        <v>5.6945405101000004</v>
      </c>
      <c r="BT11" s="409">
        <v>5.8444794957999999</v>
      </c>
      <c r="BU11" s="409">
        <v>5.3682015107999996</v>
      </c>
      <c r="BV11" s="409">
        <v>5.2427084710000003</v>
      </c>
    </row>
    <row r="12" spans="1:74" ht="11.1" customHeight="1" x14ac:dyDescent="0.2">
      <c r="A12" s="162" t="s">
        <v>267</v>
      </c>
      <c r="B12" s="173" t="s">
        <v>369</v>
      </c>
      <c r="C12" s="252">
        <v>0.73917278746000004</v>
      </c>
      <c r="D12" s="252">
        <v>0.73690769589000005</v>
      </c>
      <c r="E12" s="252">
        <v>0.7293470943</v>
      </c>
      <c r="F12" s="252">
        <v>0.73023157150999995</v>
      </c>
      <c r="G12" s="252">
        <v>0.73368623983000003</v>
      </c>
      <c r="H12" s="252">
        <v>0.71089172732999995</v>
      </c>
      <c r="I12" s="252">
        <v>0.73233306330000003</v>
      </c>
      <c r="J12" s="252">
        <v>0.73683345587000004</v>
      </c>
      <c r="K12" s="252">
        <v>0.71583690937</v>
      </c>
      <c r="L12" s="252">
        <v>0.71037477862999998</v>
      </c>
      <c r="M12" s="252">
        <v>0.69469286423999999</v>
      </c>
      <c r="N12" s="252">
        <v>0.70200543319999997</v>
      </c>
      <c r="O12" s="252">
        <v>0.69504900000000003</v>
      </c>
      <c r="P12" s="252">
        <v>0.68736799999999998</v>
      </c>
      <c r="Q12" s="252">
        <v>0.68849000000000005</v>
      </c>
      <c r="R12" s="252">
        <v>0.696936</v>
      </c>
      <c r="S12" s="252">
        <v>0.69571499999999997</v>
      </c>
      <c r="T12" s="252">
        <v>0.70230300000000001</v>
      </c>
      <c r="U12" s="252">
        <v>0.71930899999999998</v>
      </c>
      <c r="V12" s="252">
        <v>0.71944799999999998</v>
      </c>
      <c r="W12" s="252">
        <v>0.72985900000000004</v>
      </c>
      <c r="X12" s="252">
        <v>0.73365499999999995</v>
      </c>
      <c r="Y12" s="252">
        <v>0.72547899999999998</v>
      </c>
      <c r="Z12" s="252">
        <v>0.69445599999999996</v>
      </c>
      <c r="AA12" s="252">
        <v>0.70273391613000002</v>
      </c>
      <c r="AB12" s="252">
        <v>0.70419141928999995</v>
      </c>
      <c r="AC12" s="252">
        <v>0.69369665225999999</v>
      </c>
      <c r="AD12" s="252">
        <v>0.68198243000000003</v>
      </c>
      <c r="AE12" s="252">
        <v>0.71514619677000002</v>
      </c>
      <c r="AF12" s="252">
        <v>0.72609709066999994</v>
      </c>
      <c r="AG12" s="252">
        <v>0.72428668257999995</v>
      </c>
      <c r="AH12" s="252">
        <v>0.72947885612999996</v>
      </c>
      <c r="AI12" s="252">
        <v>0.74607421666999996</v>
      </c>
      <c r="AJ12" s="252">
        <v>0.74864181097000004</v>
      </c>
      <c r="AK12" s="252">
        <v>0.73086793133000005</v>
      </c>
      <c r="AL12" s="252">
        <v>0.70862953871000001</v>
      </c>
      <c r="AM12" s="252">
        <v>0.70036757226000002</v>
      </c>
      <c r="AN12" s="252">
        <v>0.69111595000000003</v>
      </c>
      <c r="AO12" s="252">
        <v>0.69368065419000002</v>
      </c>
      <c r="AP12" s="252">
        <v>0.70317099999999999</v>
      </c>
      <c r="AQ12" s="252">
        <v>0.70494199999999996</v>
      </c>
      <c r="AR12" s="252">
        <v>0.72303499999999998</v>
      </c>
      <c r="AS12" s="252">
        <v>0.71847300000000003</v>
      </c>
      <c r="AT12" s="252">
        <v>0.72121999999999997</v>
      </c>
      <c r="AU12" s="252">
        <v>0.71753299999999998</v>
      </c>
      <c r="AV12" s="252">
        <v>0.746147</v>
      </c>
      <c r="AW12" s="252">
        <v>0.74729105951999997</v>
      </c>
      <c r="AX12" s="252">
        <v>0.72495021387000003</v>
      </c>
      <c r="AY12" s="252">
        <v>0.71447499833999994</v>
      </c>
      <c r="AZ12" s="409">
        <v>0.68542441320000003</v>
      </c>
      <c r="BA12" s="409">
        <v>0.70791652238000002</v>
      </c>
      <c r="BB12" s="409">
        <v>0.71753690174999996</v>
      </c>
      <c r="BC12" s="409">
        <v>0.71824821663000005</v>
      </c>
      <c r="BD12" s="409">
        <v>0.73660701125000005</v>
      </c>
      <c r="BE12" s="409">
        <v>0.74951691477000004</v>
      </c>
      <c r="BF12" s="409">
        <v>0.74868767242000001</v>
      </c>
      <c r="BG12" s="409">
        <v>0.77456585828000002</v>
      </c>
      <c r="BH12" s="409">
        <v>0.77680983591999997</v>
      </c>
      <c r="BI12" s="409">
        <v>0.75878773305000002</v>
      </c>
      <c r="BJ12" s="409">
        <v>0.73736874416999998</v>
      </c>
      <c r="BK12" s="409">
        <v>0.72797790170999999</v>
      </c>
      <c r="BL12" s="409">
        <v>0.71869045047000002</v>
      </c>
      <c r="BM12" s="409">
        <v>0.72031523667999997</v>
      </c>
      <c r="BN12" s="409">
        <v>0.73001515213000001</v>
      </c>
      <c r="BO12" s="409">
        <v>0.73076622821000004</v>
      </c>
      <c r="BP12" s="409">
        <v>0.74916064704999996</v>
      </c>
      <c r="BQ12" s="409">
        <v>0.76210375535999997</v>
      </c>
      <c r="BR12" s="409">
        <v>0.76022521104999996</v>
      </c>
      <c r="BS12" s="409">
        <v>0.78659602966999997</v>
      </c>
      <c r="BT12" s="409">
        <v>0.78871059116999997</v>
      </c>
      <c r="BU12" s="409">
        <v>0.77052611722999997</v>
      </c>
      <c r="BV12" s="409">
        <v>0.74803617695000002</v>
      </c>
    </row>
    <row r="13" spans="1:74" ht="11.1" customHeight="1" x14ac:dyDescent="0.2">
      <c r="A13" s="162" t="s">
        <v>268</v>
      </c>
      <c r="B13" s="173" t="s">
        <v>370</v>
      </c>
      <c r="C13" s="252">
        <v>2.4874524655000001</v>
      </c>
      <c r="D13" s="252">
        <v>2.4694272578000001</v>
      </c>
      <c r="E13" s="252">
        <v>2.2904896306999998</v>
      </c>
      <c r="F13" s="252">
        <v>2.3325859480000002</v>
      </c>
      <c r="G13" s="252">
        <v>2.6765284020000002</v>
      </c>
      <c r="H13" s="252">
        <v>2.7208008401999999</v>
      </c>
      <c r="I13" s="252">
        <v>2.9411450115000002</v>
      </c>
      <c r="J13" s="252">
        <v>2.9874721039000001</v>
      </c>
      <c r="K13" s="252">
        <v>2.8545571901</v>
      </c>
      <c r="L13" s="252">
        <v>2.9231589379999998</v>
      </c>
      <c r="M13" s="252">
        <v>2.7722498473999999</v>
      </c>
      <c r="N13" s="252">
        <v>2.5553937191</v>
      </c>
      <c r="O13" s="252">
        <v>2.3225288655999998</v>
      </c>
      <c r="P13" s="252">
        <v>2.2653616166999999</v>
      </c>
      <c r="Q13" s="252">
        <v>2.0833525327000002</v>
      </c>
      <c r="R13" s="252">
        <v>2.4816898924999999</v>
      </c>
      <c r="S13" s="252">
        <v>2.8604748392000001</v>
      </c>
      <c r="T13" s="252">
        <v>2.923112105</v>
      </c>
      <c r="U13" s="252">
        <v>2.9643455940000001</v>
      </c>
      <c r="V13" s="252">
        <v>3.0459788404000001</v>
      </c>
      <c r="W13" s="252">
        <v>3.0698089999999998</v>
      </c>
      <c r="X13" s="252">
        <v>2.9598800000000001</v>
      </c>
      <c r="Y13" s="252">
        <v>2.8940600000000001</v>
      </c>
      <c r="Z13" s="252">
        <v>2.6308858865999998</v>
      </c>
      <c r="AA13" s="252">
        <v>2.3283934271</v>
      </c>
      <c r="AB13" s="252">
        <v>2.3706317378000001</v>
      </c>
      <c r="AC13" s="252">
        <v>2.3639019999999999</v>
      </c>
      <c r="AD13" s="252">
        <v>2.6888619999999999</v>
      </c>
      <c r="AE13" s="252">
        <v>3.062214</v>
      </c>
      <c r="AF13" s="252">
        <v>3.2368549999999998</v>
      </c>
      <c r="AG13" s="252">
        <v>3.2198690000000001</v>
      </c>
      <c r="AH13" s="252">
        <v>3.448747</v>
      </c>
      <c r="AI13" s="252">
        <v>3.3522150000000002</v>
      </c>
      <c r="AJ13" s="252">
        <v>3.4905330000000001</v>
      </c>
      <c r="AK13" s="252">
        <v>3.0489190000000002</v>
      </c>
      <c r="AL13" s="252">
        <v>2.943378</v>
      </c>
      <c r="AM13" s="252">
        <v>2.791712</v>
      </c>
      <c r="AN13" s="252">
        <v>2.7408380000000001</v>
      </c>
      <c r="AO13" s="252">
        <v>2.710658</v>
      </c>
      <c r="AP13" s="252">
        <v>3.0023369999999998</v>
      </c>
      <c r="AQ13" s="252">
        <v>3.2437930000000001</v>
      </c>
      <c r="AR13" s="252">
        <v>3.4571529999999999</v>
      </c>
      <c r="AS13" s="252">
        <v>3.422231</v>
      </c>
      <c r="AT13" s="252">
        <v>3.674566</v>
      </c>
      <c r="AU13" s="252">
        <v>3.3981300000000001</v>
      </c>
      <c r="AV13" s="252">
        <v>3.519485</v>
      </c>
      <c r="AW13" s="252">
        <v>2.9509088564999999</v>
      </c>
      <c r="AX13" s="252">
        <v>2.9623006269999999</v>
      </c>
      <c r="AY13" s="252">
        <v>2.8038494237</v>
      </c>
      <c r="AZ13" s="409">
        <v>2.7589917103000001</v>
      </c>
      <c r="BA13" s="409">
        <v>2.7347184234999999</v>
      </c>
      <c r="BB13" s="409">
        <v>3.0264741044000001</v>
      </c>
      <c r="BC13" s="409">
        <v>3.2790208082999999</v>
      </c>
      <c r="BD13" s="409">
        <v>3.4957552894999999</v>
      </c>
      <c r="BE13" s="409">
        <v>3.4585649677000001</v>
      </c>
      <c r="BF13" s="409">
        <v>3.7084376319999999</v>
      </c>
      <c r="BG13" s="409">
        <v>3.4090065452</v>
      </c>
      <c r="BH13" s="409">
        <v>3.5427682809999999</v>
      </c>
      <c r="BI13" s="409">
        <v>3.0951305312000001</v>
      </c>
      <c r="BJ13" s="409">
        <v>2.9871390533</v>
      </c>
      <c r="BK13" s="409">
        <v>2.8244123054000001</v>
      </c>
      <c r="BL13" s="409">
        <v>2.7772666199999998</v>
      </c>
      <c r="BM13" s="409">
        <v>2.7485245260000002</v>
      </c>
      <c r="BN13" s="409">
        <v>3.0436073019999998</v>
      </c>
      <c r="BO13" s="409">
        <v>3.2971215763999999</v>
      </c>
      <c r="BP13" s="409">
        <v>3.5160497308999998</v>
      </c>
      <c r="BQ13" s="409">
        <v>3.4808218303</v>
      </c>
      <c r="BR13" s="409">
        <v>3.7366117042</v>
      </c>
      <c r="BS13" s="409">
        <v>3.4323131455999998</v>
      </c>
      <c r="BT13" s="409">
        <v>3.5690613206999999</v>
      </c>
      <c r="BU13" s="409">
        <v>3.1169333636999998</v>
      </c>
      <c r="BV13" s="409">
        <v>3.0088935484000001</v>
      </c>
    </row>
    <row r="14" spans="1:74" ht="11.1" customHeight="1" x14ac:dyDescent="0.2">
      <c r="A14" s="162" t="s">
        <v>269</v>
      </c>
      <c r="B14" s="173" t="s">
        <v>371</v>
      </c>
      <c r="C14" s="252">
        <v>0.96379499999999996</v>
      </c>
      <c r="D14" s="252">
        <v>0.92328500000000002</v>
      </c>
      <c r="E14" s="252">
        <v>0.97163999999999995</v>
      </c>
      <c r="F14" s="252">
        <v>0.97916099999999995</v>
      </c>
      <c r="G14" s="252">
        <v>0.95879300000000001</v>
      </c>
      <c r="H14" s="252">
        <v>0.95919500000000002</v>
      </c>
      <c r="I14" s="252">
        <v>0.95972299999999999</v>
      </c>
      <c r="J14" s="252">
        <v>0.93564599999999998</v>
      </c>
      <c r="K14" s="252">
        <v>0.98108799999999996</v>
      </c>
      <c r="L14" s="252">
        <v>0.985823</v>
      </c>
      <c r="M14" s="252">
        <v>0.99385999999999997</v>
      </c>
      <c r="N14" s="252">
        <v>1.008621</v>
      </c>
      <c r="O14" s="252">
        <v>1.0379510000000001</v>
      </c>
      <c r="P14" s="252">
        <v>1.0219510000000001</v>
      </c>
      <c r="Q14" s="252">
        <v>1.0359510000000001</v>
      </c>
      <c r="R14" s="252">
        <v>1.0319510000000001</v>
      </c>
      <c r="S14" s="252">
        <v>1.0379510000000001</v>
      </c>
      <c r="T14" s="252">
        <v>0.99995100000000003</v>
      </c>
      <c r="U14" s="252">
        <v>1.0459510000000001</v>
      </c>
      <c r="V14" s="252">
        <v>1.0559510000000001</v>
      </c>
      <c r="W14" s="252">
        <v>1.0199510000000001</v>
      </c>
      <c r="X14" s="252">
        <v>1.0109509999999999</v>
      </c>
      <c r="Y14" s="252">
        <v>1.022151</v>
      </c>
      <c r="Z14" s="252">
        <v>1.0128509999999999</v>
      </c>
      <c r="AA14" s="252">
        <v>1.0394410000000001</v>
      </c>
      <c r="AB14" s="252">
        <v>1.0284279999999999</v>
      </c>
      <c r="AC14" s="252">
        <v>1.003039</v>
      </c>
      <c r="AD14" s="252">
        <v>0.96350899999999995</v>
      </c>
      <c r="AE14" s="252">
        <v>0.97655099999999995</v>
      </c>
      <c r="AF14" s="252">
        <v>1.037261</v>
      </c>
      <c r="AG14" s="252">
        <v>0.99705100000000002</v>
      </c>
      <c r="AH14" s="252">
        <v>1.0279510000000001</v>
      </c>
      <c r="AI14" s="252">
        <v>1.0219510000000001</v>
      </c>
      <c r="AJ14" s="252">
        <v>1.0299510000000001</v>
      </c>
      <c r="AK14" s="252">
        <v>1.0294019999999999</v>
      </c>
      <c r="AL14" s="252">
        <v>1.035714</v>
      </c>
      <c r="AM14" s="252">
        <v>1.0609109999999999</v>
      </c>
      <c r="AN14" s="252">
        <v>1.0559510000000001</v>
      </c>
      <c r="AO14" s="252">
        <v>1.048951</v>
      </c>
      <c r="AP14" s="252">
        <v>1.054951</v>
      </c>
      <c r="AQ14" s="252">
        <v>1.052951</v>
      </c>
      <c r="AR14" s="252">
        <v>1.0359510000000001</v>
      </c>
      <c r="AS14" s="252">
        <v>0.97295100000000001</v>
      </c>
      <c r="AT14" s="252">
        <v>0.99395100000000003</v>
      </c>
      <c r="AU14" s="252">
        <v>1.034951</v>
      </c>
      <c r="AV14" s="252">
        <v>1.0559510000000001</v>
      </c>
      <c r="AW14" s="252">
        <v>1.0246730822000001</v>
      </c>
      <c r="AX14" s="252">
        <v>1.0299294795</v>
      </c>
      <c r="AY14" s="252">
        <v>1.0559790776</v>
      </c>
      <c r="AZ14" s="409">
        <v>1.0513831995</v>
      </c>
      <c r="BA14" s="409">
        <v>1.0443027030000001</v>
      </c>
      <c r="BB14" s="409">
        <v>1.0500002734</v>
      </c>
      <c r="BC14" s="409">
        <v>1.0481219772999999</v>
      </c>
      <c r="BD14" s="409">
        <v>1.0304350280000001</v>
      </c>
      <c r="BE14" s="409">
        <v>0.97478253225</v>
      </c>
      <c r="BF14" s="409">
        <v>0.98365288766000003</v>
      </c>
      <c r="BG14" s="409">
        <v>1.0123292064</v>
      </c>
      <c r="BH14" s="409">
        <v>1.0205862768</v>
      </c>
      <c r="BI14" s="409">
        <v>1.0201615356</v>
      </c>
      <c r="BJ14" s="409">
        <v>1.0254301803000001</v>
      </c>
      <c r="BK14" s="409">
        <v>1.035954831</v>
      </c>
      <c r="BL14" s="409">
        <v>1.0314732927000001</v>
      </c>
      <c r="BM14" s="409">
        <v>1.0245664819</v>
      </c>
      <c r="BN14" s="409">
        <v>1.0301812751999999</v>
      </c>
      <c r="BO14" s="409">
        <v>1.0283734858</v>
      </c>
      <c r="BP14" s="409">
        <v>1.0110741730999999</v>
      </c>
      <c r="BQ14" s="409">
        <v>0.95656155517999997</v>
      </c>
      <c r="BR14" s="409">
        <v>0.96527834977000004</v>
      </c>
      <c r="BS14" s="409">
        <v>0.99340820419999998</v>
      </c>
      <c r="BT14" s="409">
        <v>1.0015132909</v>
      </c>
      <c r="BU14" s="409">
        <v>1.0011109708000001</v>
      </c>
      <c r="BV14" s="409">
        <v>1.0062927863</v>
      </c>
    </row>
    <row r="15" spans="1:74" ht="11.1" customHeight="1" x14ac:dyDescent="0.2">
      <c r="A15" s="162" t="s">
        <v>270</v>
      </c>
      <c r="B15" s="173" t="s">
        <v>372</v>
      </c>
      <c r="C15" s="252">
        <v>0.44148999999999999</v>
      </c>
      <c r="D15" s="252">
        <v>0.45740901</v>
      </c>
      <c r="E15" s="252">
        <v>0.45856602000000002</v>
      </c>
      <c r="F15" s="252">
        <v>0.4498318</v>
      </c>
      <c r="G15" s="252">
        <v>0.45741724</v>
      </c>
      <c r="H15" s="252">
        <v>0.44785069999999999</v>
      </c>
      <c r="I15" s="252">
        <v>0.45227216999999997</v>
      </c>
      <c r="J15" s="252">
        <v>0.45422459999999998</v>
      </c>
      <c r="K15" s="252">
        <v>0.45866814</v>
      </c>
      <c r="L15" s="252">
        <v>0.46418721000000002</v>
      </c>
      <c r="M15" s="252">
        <v>0.46396568999999999</v>
      </c>
      <c r="N15" s="252">
        <v>0.47011266000000002</v>
      </c>
      <c r="O15" s="252">
        <v>0.46669925000000001</v>
      </c>
      <c r="P15" s="252">
        <v>0.47844524999999999</v>
      </c>
      <c r="Q15" s="252">
        <v>0.46987198000000002</v>
      </c>
      <c r="R15" s="252">
        <v>0.46883996999999999</v>
      </c>
      <c r="S15" s="252">
        <v>0.46474325999999999</v>
      </c>
      <c r="T15" s="252">
        <v>0.46449734999999998</v>
      </c>
      <c r="U15" s="252">
        <v>0.45990309000000001</v>
      </c>
      <c r="V15" s="252">
        <v>0.46974641</v>
      </c>
      <c r="W15" s="252">
        <v>0.45321678999999998</v>
      </c>
      <c r="X15" s="252">
        <v>0.44899250000000002</v>
      </c>
      <c r="Y15" s="252">
        <v>0.45735480000000001</v>
      </c>
      <c r="Z15" s="252">
        <v>0.464696</v>
      </c>
      <c r="AA15" s="252">
        <v>0.44490499999999999</v>
      </c>
      <c r="AB15" s="252">
        <v>0.47596899999999998</v>
      </c>
      <c r="AC15" s="252">
        <v>0.48057800000000001</v>
      </c>
      <c r="AD15" s="252">
        <v>0.47330699999999998</v>
      </c>
      <c r="AE15" s="252">
        <v>0.46981800000000001</v>
      </c>
      <c r="AF15" s="252">
        <v>0.46212399999999998</v>
      </c>
      <c r="AG15" s="252">
        <v>0.47379700000000002</v>
      </c>
      <c r="AH15" s="252">
        <v>0.46174900000000002</v>
      </c>
      <c r="AI15" s="252">
        <v>0.46644200000000002</v>
      </c>
      <c r="AJ15" s="252">
        <v>0.47115600000000002</v>
      </c>
      <c r="AK15" s="252">
        <v>0.46463900000000002</v>
      </c>
      <c r="AL15" s="252">
        <v>0.468053</v>
      </c>
      <c r="AM15" s="252">
        <v>0.45867000000000002</v>
      </c>
      <c r="AN15" s="252">
        <v>0.45269999999999999</v>
      </c>
      <c r="AO15" s="252">
        <v>0.45128869999999999</v>
      </c>
      <c r="AP15" s="252">
        <v>0.42992900000000001</v>
      </c>
      <c r="AQ15" s="252">
        <v>0.41418899999999997</v>
      </c>
      <c r="AR15" s="252">
        <v>0.44227699999999998</v>
      </c>
      <c r="AS15" s="252">
        <v>0.43309399999999998</v>
      </c>
      <c r="AT15" s="252">
        <v>0.421126</v>
      </c>
      <c r="AU15" s="252">
        <v>0.429317</v>
      </c>
      <c r="AV15" s="252">
        <v>0.44620300000000002</v>
      </c>
      <c r="AW15" s="252">
        <v>0.44440537999000002</v>
      </c>
      <c r="AX15" s="252">
        <v>0.44606313265000003</v>
      </c>
      <c r="AY15" s="252">
        <v>0.44516771926999998</v>
      </c>
      <c r="AZ15" s="409">
        <v>0.44572186470000003</v>
      </c>
      <c r="BA15" s="409">
        <v>0.45327715103999999</v>
      </c>
      <c r="BB15" s="409">
        <v>0.44967475274000002</v>
      </c>
      <c r="BC15" s="409">
        <v>0.45240211789000001</v>
      </c>
      <c r="BD15" s="409">
        <v>0.45149948995</v>
      </c>
      <c r="BE15" s="409">
        <v>0.45725049139000001</v>
      </c>
      <c r="BF15" s="409">
        <v>0.46279836484999998</v>
      </c>
      <c r="BG15" s="409">
        <v>0.46962281314999998</v>
      </c>
      <c r="BH15" s="409">
        <v>0.47324947091000003</v>
      </c>
      <c r="BI15" s="409">
        <v>0.46822634564999999</v>
      </c>
      <c r="BJ15" s="409">
        <v>0.46853705468000001</v>
      </c>
      <c r="BK15" s="409">
        <v>0.46509918335</v>
      </c>
      <c r="BL15" s="409">
        <v>0.46458769476</v>
      </c>
      <c r="BM15" s="409">
        <v>0.47093360054</v>
      </c>
      <c r="BN15" s="409">
        <v>0.46641791752</v>
      </c>
      <c r="BO15" s="409">
        <v>0.46822001096999999</v>
      </c>
      <c r="BP15" s="409">
        <v>0.46656703734999999</v>
      </c>
      <c r="BQ15" s="409">
        <v>0.47152449046</v>
      </c>
      <c r="BR15" s="409">
        <v>0.47624260460000001</v>
      </c>
      <c r="BS15" s="409">
        <v>0.48222313063</v>
      </c>
      <c r="BT15" s="409">
        <v>0.48519429305</v>
      </c>
      <c r="BU15" s="409">
        <v>0.47963105904999997</v>
      </c>
      <c r="BV15" s="409">
        <v>0.47948595928999999</v>
      </c>
    </row>
    <row r="16" spans="1:74" ht="11.1" customHeight="1" x14ac:dyDescent="0.2">
      <c r="C16" s="223"/>
      <c r="D16" s="223"/>
      <c r="E16" s="223"/>
      <c r="F16" s="223"/>
      <c r="G16" s="223"/>
      <c r="H16" s="223"/>
      <c r="I16" s="223"/>
      <c r="J16" s="223"/>
      <c r="K16" s="223"/>
      <c r="L16" s="223"/>
      <c r="M16" s="223"/>
      <c r="N16" s="223"/>
      <c r="O16" s="223"/>
      <c r="P16" s="223"/>
      <c r="Q16" s="223"/>
      <c r="R16" s="223"/>
      <c r="S16" s="223"/>
      <c r="T16" s="223"/>
      <c r="U16" s="223"/>
      <c r="V16" s="223"/>
      <c r="W16" s="223"/>
      <c r="X16" s="223"/>
      <c r="Y16" s="223"/>
      <c r="Z16" s="223"/>
      <c r="AA16" s="223"/>
      <c r="AB16" s="223"/>
      <c r="AC16" s="223"/>
      <c r="AD16" s="223"/>
      <c r="AE16" s="223"/>
      <c r="AF16" s="223"/>
      <c r="AG16" s="223"/>
      <c r="AH16" s="223"/>
      <c r="AI16" s="223"/>
      <c r="AJ16" s="223"/>
      <c r="AK16" s="223"/>
      <c r="AL16" s="223"/>
      <c r="AM16" s="223"/>
      <c r="AN16" s="223"/>
      <c r="AO16" s="223"/>
      <c r="AP16" s="223"/>
      <c r="AQ16" s="223"/>
      <c r="AR16" s="223"/>
      <c r="AS16" s="223"/>
      <c r="AT16" s="223"/>
      <c r="AU16" s="223"/>
      <c r="AV16" s="223"/>
      <c r="AW16" s="223"/>
      <c r="AX16" s="223"/>
      <c r="AY16" s="751"/>
      <c r="AZ16" s="492"/>
      <c r="BA16" s="492"/>
      <c r="BB16" s="492"/>
      <c r="BC16" s="492"/>
      <c r="BD16" s="492"/>
      <c r="BE16" s="492"/>
      <c r="BF16" s="492"/>
      <c r="BG16" s="492"/>
      <c r="BH16" s="492"/>
      <c r="BI16" s="492"/>
      <c r="BJ16" s="492"/>
      <c r="BK16" s="410"/>
      <c r="BL16" s="410"/>
      <c r="BM16" s="410"/>
      <c r="BN16" s="410"/>
      <c r="BO16" s="410"/>
      <c r="BP16" s="410"/>
      <c r="BQ16" s="410"/>
      <c r="BR16" s="410"/>
      <c r="BS16" s="410"/>
      <c r="BT16" s="410"/>
      <c r="BU16" s="410"/>
      <c r="BV16" s="410"/>
    </row>
    <row r="17" spans="1:74" ht="11.1" customHeight="1" x14ac:dyDescent="0.2">
      <c r="A17" s="162" t="s">
        <v>377</v>
      </c>
      <c r="B17" s="172" t="s">
        <v>535</v>
      </c>
      <c r="C17" s="252">
        <v>4.3511513070000003</v>
      </c>
      <c r="D17" s="252">
        <v>4.3771222735000004</v>
      </c>
      <c r="E17" s="252">
        <v>4.2572886785000001</v>
      </c>
      <c r="F17" s="252">
        <v>4.2669682563000002</v>
      </c>
      <c r="G17" s="252">
        <v>4.1108085328000001</v>
      </c>
      <c r="H17" s="252">
        <v>3.9981196098999998</v>
      </c>
      <c r="I17" s="252">
        <v>4.0065088716000004</v>
      </c>
      <c r="J17" s="252">
        <v>3.7878944950000002</v>
      </c>
      <c r="K17" s="252">
        <v>3.2422435891000001</v>
      </c>
      <c r="L17" s="252">
        <v>3.6772896059</v>
      </c>
      <c r="M17" s="252">
        <v>3.8499128411000001</v>
      </c>
      <c r="N17" s="252">
        <v>4.0082146115999997</v>
      </c>
      <c r="O17" s="252">
        <v>3.8828870972999998</v>
      </c>
      <c r="P17" s="252">
        <v>3.8615142892000001</v>
      </c>
      <c r="Q17" s="252">
        <v>3.815753</v>
      </c>
      <c r="R17" s="252">
        <v>3.9024000000000001</v>
      </c>
      <c r="S17" s="252">
        <v>3.9525549999999998</v>
      </c>
      <c r="T17" s="252">
        <v>3.6692900000000002</v>
      </c>
      <c r="U17" s="252">
        <v>3.9591867715000002</v>
      </c>
      <c r="V17" s="252">
        <v>3.6363337750000002</v>
      </c>
      <c r="W17" s="252">
        <v>3.4552939710000001</v>
      </c>
      <c r="X17" s="252">
        <v>3.6989550000000002</v>
      </c>
      <c r="Y17" s="252">
        <v>3.8944969999999999</v>
      </c>
      <c r="Z17" s="252">
        <v>4.0556299999999998</v>
      </c>
      <c r="AA17" s="252">
        <v>3.967908</v>
      </c>
      <c r="AB17" s="252">
        <v>4.0795240000000002</v>
      </c>
      <c r="AC17" s="252">
        <v>4.0631310000000003</v>
      </c>
      <c r="AD17" s="252">
        <v>3.9636260000000001</v>
      </c>
      <c r="AE17" s="252">
        <v>3.7265799999999998</v>
      </c>
      <c r="AF17" s="252">
        <v>3.645365</v>
      </c>
      <c r="AG17" s="252">
        <v>3.799706</v>
      </c>
      <c r="AH17" s="252">
        <v>3.4910369999999999</v>
      </c>
      <c r="AI17" s="252">
        <v>3.7164480000000002</v>
      </c>
      <c r="AJ17" s="252">
        <v>3.9417740000000001</v>
      </c>
      <c r="AK17" s="252">
        <v>3.9787430000000001</v>
      </c>
      <c r="AL17" s="252">
        <v>4.0505789999999999</v>
      </c>
      <c r="AM17" s="252">
        <v>3.9690799999999999</v>
      </c>
      <c r="AN17" s="252">
        <v>3.9014350000000002</v>
      </c>
      <c r="AO17" s="252">
        <v>3.9864310000000001</v>
      </c>
      <c r="AP17" s="252">
        <v>4.0486890000000004</v>
      </c>
      <c r="AQ17" s="252">
        <v>4.1020750000000001</v>
      </c>
      <c r="AR17" s="252">
        <v>3.9930059999999998</v>
      </c>
      <c r="AS17" s="252">
        <v>3.9675229999999999</v>
      </c>
      <c r="AT17" s="252">
        <v>3.8647</v>
      </c>
      <c r="AU17" s="252">
        <v>3.865729</v>
      </c>
      <c r="AV17" s="252">
        <v>4.0929419999999999</v>
      </c>
      <c r="AW17" s="252">
        <v>4.1012453684999999</v>
      </c>
      <c r="AX17" s="252">
        <v>4.1219626594000003</v>
      </c>
      <c r="AY17" s="252">
        <v>4.0677454698000002</v>
      </c>
      <c r="AZ17" s="409">
        <v>4.0526247287999997</v>
      </c>
      <c r="BA17" s="409">
        <v>4.0210954782000004</v>
      </c>
      <c r="BB17" s="409">
        <v>3.9721146540999999</v>
      </c>
      <c r="BC17" s="409">
        <v>3.9054795332999999</v>
      </c>
      <c r="BD17" s="409">
        <v>3.5901796201999998</v>
      </c>
      <c r="BE17" s="409">
        <v>3.8003714669000002</v>
      </c>
      <c r="BF17" s="409">
        <v>3.6669921363000002</v>
      </c>
      <c r="BG17" s="409">
        <v>3.6788768368000002</v>
      </c>
      <c r="BH17" s="409">
        <v>3.7002348799</v>
      </c>
      <c r="BI17" s="409">
        <v>3.6770943469000001</v>
      </c>
      <c r="BJ17" s="409">
        <v>3.6721078669999998</v>
      </c>
      <c r="BK17" s="409">
        <v>3.6560217859000002</v>
      </c>
      <c r="BL17" s="409">
        <v>3.6459223505999998</v>
      </c>
      <c r="BM17" s="409">
        <v>3.6276231498999998</v>
      </c>
      <c r="BN17" s="409">
        <v>3.6118804359999999</v>
      </c>
      <c r="BO17" s="409">
        <v>3.5686928466999999</v>
      </c>
      <c r="BP17" s="409">
        <v>3.5194558550999999</v>
      </c>
      <c r="BQ17" s="409">
        <v>3.5418391329999999</v>
      </c>
      <c r="BR17" s="409">
        <v>3.4966999415000002</v>
      </c>
      <c r="BS17" s="409">
        <v>3.4869560257000001</v>
      </c>
      <c r="BT17" s="409">
        <v>3.5097696638999998</v>
      </c>
      <c r="BU17" s="409">
        <v>3.5056600307000001</v>
      </c>
      <c r="BV17" s="409">
        <v>3.4857622953999998</v>
      </c>
    </row>
    <row r="18" spans="1:74" ht="11.1" customHeight="1" x14ac:dyDescent="0.2">
      <c r="A18" s="162" t="s">
        <v>271</v>
      </c>
      <c r="B18" s="173" t="s">
        <v>373</v>
      </c>
      <c r="C18" s="252">
        <v>2.1181890000000001</v>
      </c>
      <c r="D18" s="252">
        <v>2.111189</v>
      </c>
      <c r="E18" s="252">
        <v>2.0631889999999999</v>
      </c>
      <c r="F18" s="252">
        <v>2.0721889999999998</v>
      </c>
      <c r="G18" s="252">
        <v>2.0331890000000001</v>
      </c>
      <c r="H18" s="252">
        <v>1.869189</v>
      </c>
      <c r="I18" s="252">
        <v>1.8921889999999999</v>
      </c>
      <c r="J18" s="252">
        <v>1.8561890000000001</v>
      </c>
      <c r="K18" s="252">
        <v>1.5291889999999999</v>
      </c>
      <c r="L18" s="252">
        <v>1.8421890000000001</v>
      </c>
      <c r="M18" s="252">
        <v>1.8201890000000001</v>
      </c>
      <c r="N18" s="252">
        <v>1.911189</v>
      </c>
      <c r="O18" s="252">
        <v>1.8856900000000001</v>
      </c>
      <c r="P18" s="252">
        <v>1.8306899999999999</v>
      </c>
      <c r="Q18" s="252">
        <v>1.8286899999999999</v>
      </c>
      <c r="R18" s="252">
        <v>1.8996900000000001</v>
      </c>
      <c r="S18" s="252">
        <v>1.9196899999999999</v>
      </c>
      <c r="T18" s="252">
        <v>1.7186900000000001</v>
      </c>
      <c r="U18" s="252">
        <v>1.98569</v>
      </c>
      <c r="V18" s="252">
        <v>1.8486899999999999</v>
      </c>
      <c r="W18" s="252">
        <v>1.58169</v>
      </c>
      <c r="X18" s="252">
        <v>1.79969</v>
      </c>
      <c r="Y18" s="252">
        <v>1.9136899999999999</v>
      </c>
      <c r="Z18" s="252">
        <v>1.95069</v>
      </c>
      <c r="AA18" s="252">
        <v>1.9756899999999999</v>
      </c>
      <c r="AB18" s="252">
        <v>1.9616899999999999</v>
      </c>
      <c r="AC18" s="252">
        <v>1.96469</v>
      </c>
      <c r="AD18" s="252">
        <v>1.9536899999999999</v>
      </c>
      <c r="AE18" s="252">
        <v>1.6536900000000001</v>
      </c>
      <c r="AF18" s="252">
        <v>1.7846900000000001</v>
      </c>
      <c r="AG18" s="252">
        <v>1.92469</v>
      </c>
      <c r="AH18" s="252">
        <v>1.8506899999999999</v>
      </c>
      <c r="AI18" s="252">
        <v>1.8046899999999999</v>
      </c>
      <c r="AJ18" s="252">
        <v>1.95669</v>
      </c>
      <c r="AK18" s="252">
        <v>1.9616899999999999</v>
      </c>
      <c r="AL18" s="252">
        <v>1.99169</v>
      </c>
      <c r="AM18" s="252">
        <v>1.9316899999999999</v>
      </c>
      <c r="AN18" s="252">
        <v>1.9316899999999999</v>
      </c>
      <c r="AO18" s="252">
        <v>1.95469</v>
      </c>
      <c r="AP18" s="252">
        <v>1.9516899999999999</v>
      </c>
      <c r="AQ18" s="252">
        <v>1.90869</v>
      </c>
      <c r="AR18" s="252">
        <v>1.95869</v>
      </c>
      <c r="AS18" s="252">
        <v>1.96269</v>
      </c>
      <c r="AT18" s="252">
        <v>1.9316899999999999</v>
      </c>
      <c r="AU18" s="252">
        <v>1.8716900000000001</v>
      </c>
      <c r="AV18" s="252">
        <v>2.0326900000000001</v>
      </c>
      <c r="AW18" s="252">
        <v>1.99555386</v>
      </c>
      <c r="AX18" s="252">
        <v>2.0321136130999999</v>
      </c>
      <c r="AY18" s="252">
        <v>1.9934018616</v>
      </c>
      <c r="AZ18" s="409">
        <v>1.9995655253</v>
      </c>
      <c r="BA18" s="409">
        <v>2.0050191703000002</v>
      </c>
      <c r="BB18" s="409">
        <v>1.9919092702000001</v>
      </c>
      <c r="BC18" s="409">
        <v>1.9908337964</v>
      </c>
      <c r="BD18" s="409">
        <v>1.7144518805</v>
      </c>
      <c r="BE18" s="409">
        <v>1.9616336661</v>
      </c>
      <c r="BF18" s="409">
        <v>1.9443639452000001</v>
      </c>
      <c r="BG18" s="409">
        <v>1.8429117298</v>
      </c>
      <c r="BH18" s="409">
        <v>1.8803967266999999</v>
      </c>
      <c r="BI18" s="409">
        <v>1.8710019980999999</v>
      </c>
      <c r="BJ18" s="409">
        <v>1.8617920214000001</v>
      </c>
      <c r="BK18" s="409">
        <v>1.8503789758</v>
      </c>
      <c r="BL18" s="409">
        <v>1.8393771094</v>
      </c>
      <c r="BM18" s="409">
        <v>1.8261324093</v>
      </c>
      <c r="BN18" s="409">
        <v>1.8131859918</v>
      </c>
      <c r="BO18" s="409">
        <v>1.8022102008000001</v>
      </c>
      <c r="BP18" s="409">
        <v>1.7580134722</v>
      </c>
      <c r="BQ18" s="409">
        <v>1.7831353891999999</v>
      </c>
      <c r="BR18" s="409">
        <v>1.7672024802999999</v>
      </c>
      <c r="BS18" s="409">
        <v>1.7265152579</v>
      </c>
      <c r="BT18" s="409">
        <v>1.7319197059</v>
      </c>
      <c r="BU18" s="409">
        <v>1.7130965787000001</v>
      </c>
      <c r="BV18" s="409">
        <v>1.6936448120000001</v>
      </c>
    </row>
    <row r="19" spans="1:74" ht="11.1" customHeight="1" x14ac:dyDescent="0.2">
      <c r="A19" s="162" t="s">
        <v>374</v>
      </c>
      <c r="B19" s="173" t="s">
        <v>900</v>
      </c>
      <c r="C19" s="252">
        <v>1.0795342276</v>
      </c>
      <c r="D19" s="252">
        <v>1.0852210162</v>
      </c>
      <c r="E19" s="252">
        <v>1.0329860676</v>
      </c>
      <c r="F19" s="252">
        <v>1.025752923</v>
      </c>
      <c r="G19" s="252">
        <v>0.94075191782000001</v>
      </c>
      <c r="H19" s="252">
        <v>0.98204906312999996</v>
      </c>
      <c r="I19" s="252">
        <v>0.97316369585999996</v>
      </c>
      <c r="J19" s="252">
        <v>0.80131952070000001</v>
      </c>
      <c r="K19" s="252">
        <v>0.59806978757999996</v>
      </c>
      <c r="L19" s="252">
        <v>0.69992803967999995</v>
      </c>
      <c r="M19" s="252">
        <v>0.89247217817000002</v>
      </c>
      <c r="N19" s="252">
        <v>0.96165968232999999</v>
      </c>
      <c r="O19" s="252">
        <v>0.85283709728000001</v>
      </c>
      <c r="P19" s="252">
        <v>0.86258628921000002</v>
      </c>
      <c r="Q19" s="252">
        <v>0.84555400000000003</v>
      </c>
      <c r="R19" s="252">
        <v>0.86756200000000006</v>
      </c>
      <c r="S19" s="252">
        <v>0.90264500000000003</v>
      </c>
      <c r="T19" s="252">
        <v>0.81187699999999996</v>
      </c>
      <c r="U19" s="252">
        <v>0.82478777147000004</v>
      </c>
      <c r="V19" s="252">
        <v>0.64939277504000004</v>
      </c>
      <c r="W19" s="252">
        <v>0.74465697099999995</v>
      </c>
      <c r="X19" s="252">
        <v>0.752556</v>
      </c>
      <c r="Y19" s="252">
        <v>0.84429699999999996</v>
      </c>
      <c r="Z19" s="252">
        <v>0.97102599999999994</v>
      </c>
      <c r="AA19" s="252">
        <v>0.86162099999999997</v>
      </c>
      <c r="AB19" s="252">
        <v>0.97528499999999996</v>
      </c>
      <c r="AC19" s="252">
        <v>0.94603300000000001</v>
      </c>
      <c r="AD19" s="252">
        <v>0.86532100000000001</v>
      </c>
      <c r="AE19" s="252">
        <v>0.90776599999999996</v>
      </c>
      <c r="AF19" s="252">
        <v>0.77927400000000002</v>
      </c>
      <c r="AG19" s="252">
        <v>0.737016</v>
      </c>
      <c r="AH19" s="252">
        <v>0.485487</v>
      </c>
      <c r="AI19" s="252">
        <v>0.76221899999999998</v>
      </c>
      <c r="AJ19" s="252">
        <v>0.81182699999999997</v>
      </c>
      <c r="AK19" s="252">
        <v>0.83278300000000005</v>
      </c>
      <c r="AL19" s="252">
        <v>0.88394099999999998</v>
      </c>
      <c r="AM19" s="252">
        <v>0.90532999999999997</v>
      </c>
      <c r="AN19" s="252">
        <v>0.83733199999999997</v>
      </c>
      <c r="AO19" s="252">
        <v>0.88918200000000003</v>
      </c>
      <c r="AP19" s="252">
        <v>0.95476899999999998</v>
      </c>
      <c r="AQ19" s="252">
        <v>1.0625199999999999</v>
      </c>
      <c r="AR19" s="252">
        <v>0.90334499999999995</v>
      </c>
      <c r="AS19" s="252">
        <v>0.88346599999999997</v>
      </c>
      <c r="AT19" s="252">
        <v>0.80761799999999995</v>
      </c>
      <c r="AU19" s="252">
        <v>0.87326300000000001</v>
      </c>
      <c r="AV19" s="252">
        <v>0.930288</v>
      </c>
      <c r="AW19" s="252">
        <v>0.97926822859999996</v>
      </c>
      <c r="AX19" s="252">
        <v>0.96445863162000001</v>
      </c>
      <c r="AY19" s="252">
        <v>0.95103870545000002</v>
      </c>
      <c r="AZ19" s="409">
        <v>0.92659297150999997</v>
      </c>
      <c r="BA19" s="409">
        <v>0.89190383444999999</v>
      </c>
      <c r="BB19" s="409">
        <v>0.85631590936000002</v>
      </c>
      <c r="BC19" s="409">
        <v>0.80284416809000003</v>
      </c>
      <c r="BD19" s="409">
        <v>0.75738149079999995</v>
      </c>
      <c r="BE19" s="409">
        <v>0.71758294811000001</v>
      </c>
      <c r="BF19" s="409">
        <v>0.59864248735000003</v>
      </c>
      <c r="BG19" s="409">
        <v>0.70856891514999998</v>
      </c>
      <c r="BH19" s="409">
        <v>0.69287912313</v>
      </c>
      <c r="BI19" s="409">
        <v>0.67286977659000002</v>
      </c>
      <c r="BJ19" s="409">
        <v>0.67177927040999996</v>
      </c>
      <c r="BK19" s="409">
        <v>0.67121158325999997</v>
      </c>
      <c r="BL19" s="409">
        <v>0.66895845222999994</v>
      </c>
      <c r="BM19" s="409">
        <v>0.66519898501999997</v>
      </c>
      <c r="BN19" s="409">
        <v>0.66157098651000001</v>
      </c>
      <c r="BO19" s="409">
        <v>0.64088927841999999</v>
      </c>
      <c r="BP19" s="409">
        <v>0.62884134110000001</v>
      </c>
      <c r="BQ19" s="409">
        <v>0.62287581970999994</v>
      </c>
      <c r="BR19" s="409">
        <v>0.59049619672999998</v>
      </c>
      <c r="BS19" s="409">
        <v>0.62265312488000002</v>
      </c>
      <c r="BT19" s="409">
        <v>0.64046916000999998</v>
      </c>
      <c r="BU19" s="409">
        <v>0.65398726154999998</v>
      </c>
      <c r="BV19" s="409">
        <v>0.65314465812</v>
      </c>
    </row>
    <row r="20" spans="1:74" ht="11.1" customHeight="1" x14ac:dyDescent="0.2">
      <c r="A20" s="162" t="s">
        <v>376</v>
      </c>
      <c r="B20" s="173" t="s">
        <v>375</v>
      </c>
      <c r="C20" s="252">
        <v>0.21190899999999999</v>
      </c>
      <c r="D20" s="252">
        <v>0.231992</v>
      </c>
      <c r="E20" s="252">
        <v>0.21762500000000001</v>
      </c>
      <c r="F20" s="252">
        <v>0.22761200000000001</v>
      </c>
      <c r="G20" s="252">
        <v>0.21842500000000001</v>
      </c>
      <c r="H20" s="252">
        <v>0.22495599999999999</v>
      </c>
      <c r="I20" s="252">
        <v>0.21279000000000001</v>
      </c>
      <c r="J20" s="252">
        <v>0.20793500000000001</v>
      </c>
      <c r="K20" s="252">
        <v>0.190886</v>
      </c>
      <c r="L20" s="252">
        <v>0.20826</v>
      </c>
      <c r="M20" s="252">
        <v>0.214976</v>
      </c>
      <c r="N20" s="252">
        <v>0.21197299999999999</v>
      </c>
      <c r="O20" s="252">
        <v>0.198878</v>
      </c>
      <c r="P20" s="252">
        <v>0.213757</v>
      </c>
      <c r="Q20" s="252">
        <v>0.20939099999999999</v>
      </c>
      <c r="R20" s="252">
        <v>0.192186</v>
      </c>
      <c r="S20" s="252">
        <v>0.19056200000000001</v>
      </c>
      <c r="T20" s="252">
        <v>0.178699</v>
      </c>
      <c r="U20" s="252">
        <v>0.187139</v>
      </c>
      <c r="V20" s="252">
        <v>0.173205</v>
      </c>
      <c r="W20" s="252">
        <v>0.166937</v>
      </c>
      <c r="X20" s="252">
        <v>0.183721</v>
      </c>
      <c r="Y20" s="252">
        <v>0.18155199999999999</v>
      </c>
      <c r="Z20" s="252">
        <v>0.17337900000000001</v>
      </c>
      <c r="AA20" s="252">
        <v>0.17572399999999999</v>
      </c>
      <c r="AB20" s="252">
        <v>0.18316099999999999</v>
      </c>
      <c r="AC20" s="252">
        <v>0.18073600000000001</v>
      </c>
      <c r="AD20" s="252">
        <v>0.179038</v>
      </c>
      <c r="AE20" s="252">
        <v>0.18762000000000001</v>
      </c>
      <c r="AF20" s="252">
        <v>0.127197</v>
      </c>
      <c r="AG20" s="252">
        <v>0.176203</v>
      </c>
      <c r="AH20" s="252">
        <v>0.18910099999999999</v>
      </c>
      <c r="AI20" s="252">
        <v>0.183114</v>
      </c>
      <c r="AJ20" s="252">
        <v>0.193333</v>
      </c>
      <c r="AK20" s="252">
        <v>0.208791</v>
      </c>
      <c r="AL20" s="252">
        <v>0.20647499999999999</v>
      </c>
      <c r="AM20" s="252">
        <v>0.18229000000000001</v>
      </c>
      <c r="AN20" s="252">
        <v>0.18510799999999999</v>
      </c>
      <c r="AO20" s="252">
        <v>0.17741999999999999</v>
      </c>
      <c r="AP20" s="252">
        <v>0.186724</v>
      </c>
      <c r="AQ20" s="252">
        <v>0.184008</v>
      </c>
      <c r="AR20" s="252">
        <v>0.18060799999999999</v>
      </c>
      <c r="AS20" s="252">
        <v>0.17749500000000001</v>
      </c>
      <c r="AT20" s="252">
        <v>0.17941699999999999</v>
      </c>
      <c r="AU20" s="252">
        <v>0.17752599999999999</v>
      </c>
      <c r="AV20" s="252">
        <v>0.17888999999999999</v>
      </c>
      <c r="AW20" s="252">
        <v>0.177737013</v>
      </c>
      <c r="AX20" s="252">
        <v>0.17911305702999999</v>
      </c>
      <c r="AY20" s="252">
        <v>0.18432550348999999</v>
      </c>
      <c r="AZ20" s="409">
        <v>0.18238855541999999</v>
      </c>
      <c r="BA20" s="409">
        <v>0.18201974893</v>
      </c>
      <c r="BB20" s="409">
        <v>0.17994576552</v>
      </c>
      <c r="BC20" s="409">
        <v>0.17910651695999999</v>
      </c>
      <c r="BD20" s="409">
        <v>0.17763935699</v>
      </c>
      <c r="BE20" s="409">
        <v>0.17646844948000001</v>
      </c>
      <c r="BF20" s="409">
        <v>0.17582012544</v>
      </c>
      <c r="BG20" s="409">
        <v>0.18046465778000001</v>
      </c>
      <c r="BH20" s="409">
        <v>0.18036390986</v>
      </c>
      <c r="BI20" s="409">
        <v>0.18696758512</v>
      </c>
      <c r="BJ20" s="409">
        <v>0.19393592108999999</v>
      </c>
      <c r="BK20" s="409">
        <v>0.19491429940999999</v>
      </c>
      <c r="BL20" s="409">
        <v>0.19339186642</v>
      </c>
      <c r="BM20" s="409">
        <v>0.19336305248999999</v>
      </c>
      <c r="BN20" s="409">
        <v>0.19158691972</v>
      </c>
      <c r="BO20" s="409">
        <v>0.1910204388</v>
      </c>
      <c r="BP20" s="409">
        <v>0.18979680736999999</v>
      </c>
      <c r="BQ20" s="409">
        <v>0.18884763882</v>
      </c>
      <c r="BR20" s="409">
        <v>0.18839548611000001</v>
      </c>
      <c r="BS20" s="409">
        <v>0.18821174491000001</v>
      </c>
      <c r="BT20" s="409">
        <v>0.18827658887000001</v>
      </c>
      <c r="BU20" s="409">
        <v>0.19003157412999999</v>
      </c>
      <c r="BV20" s="409">
        <v>0.19212922775999999</v>
      </c>
    </row>
    <row r="21" spans="1:74" ht="11.1" customHeight="1" x14ac:dyDescent="0.2">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751"/>
      <c r="AZ21" s="492"/>
      <c r="BA21" s="492"/>
      <c r="BB21" s="492"/>
      <c r="BC21" s="492"/>
      <c r="BD21" s="492"/>
      <c r="BE21" s="492"/>
      <c r="BF21" s="492"/>
      <c r="BG21" s="492"/>
      <c r="BH21" s="492"/>
      <c r="BI21" s="492"/>
      <c r="BJ21" s="492"/>
      <c r="BK21" s="410"/>
      <c r="BL21" s="410"/>
      <c r="BM21" s="410"/>
      <c r="BN21" s="410"/>
      <c r="BO21" s="410"/>
      <c r="BP21" s="410"/>
      <c r="BQ21" s="410"/>
      <c r="BR21" s="410"/>
      <c r="BS21" s="410"/>
      <c r="BT21" s="410"/>
      <c r="BU21" s="410"/>
      <c r="BV21" s="410"/>
    </row>
    <row r="22" spans="1:74" ht="11.1" customHeight="1" x14ac:dyDescent="0.2">
      <c r="A22" s="162" t="s">
        <v>520</v>
      </c>
      <c r="B22" s="172" t="s">
        <v>1183</v>
      </c>
      <c r="C22" s="252">
        <v>13.621392</v>
      </c>
      <c r="D22" s="252">
        <v>13.620806999999999</v>
      </c>
      <c r="E22" s="252">
        <v>13.624471</v>
      </c>
      <c r="F22" s="252">
        <v>13.550706999999999</v>
      </c>
      <c r="G22" s="252">
        <v>13.562253</v>
      </c>
      <c r="H22" s="252">
        <v>13.560371</v>
      </c>
      <c r="I22" s="252">
        <v>13.582679000000001</v>
      </c>
      <c r="J22" s="252">
        <v>13.556179</v>
      </c>
      <c r="K22" s="252">
        <v>13.539775000000001</v>
      </c>
      <c r="L22" s="252">
        <v>13.601385000000001</v>
      </c>
      <c r="M22" s="252">
        <v>13.739992000000001</v>
      </c>
      <c r="N22" s="252">
        <v>13.735709999999999</v>
      </c>
      <c r="O22" s="252">
        <v>13.751611336</v>
      </c>
      <c r="P22" s="252">
        <v>13.762654336000001</v>
      </c>
      <c r="Q22" s="252">
        <v>13.745013336</v>
      </c>
      <c r="R22" s="252">
        <v>13.728296336</v>
      </c>
      <c r="S22" s="252">
        <v>13.633323336</v>
      </c>
      <c r="T22" s="252">
        <v>13.699146336</v>
      </c>
      <c r="U22" s="252">
        <v>13.812841336</v>
      </c>
      <c r="V22" s="252">
        <v>13.612980336</v>
      </c>
      <c r="W22" s="252">
        <v>13.770456336000001</v>
      </c>
      <c r="X22" s="252">
        <v>13.883577336</v>
      </c>
      <c r="Y22" s="252">
        <v>13.988893336</v>
      </c>
      <c r="Z22" s="252">
        <v>13.996123336</v>
      </c>
      <c r="AA22" s="252">
        <v>13.934486</v>
      </c>
      <c r="AB22" s="252">
        <v>13.955577999999999</v>
      </c>
      <c r="AC22" s="252">
        <v>13.827513</v>
      </c>
      <c r="AD22" s="252">
        <v>13.851903</v>
      </c>
      <c r="AE22" s="252">
        <v>13.812977</v>
      </c>
      <c r="AF22" s="252">
        <v>13.863308999999999</v>
      </c>
      <c r="AG22" s="252">
        <v>13.840581</v>
      </c>
      <c r="AH22" s="252">
        <v>13.93014</v>
      </c>
      <c r="AI22" s="252">
        <v>13.808870000000001</v>
      </c>
      <c r="AJ22" s="252">
        <v>13.882339999999999</v>
      </c>
      <c r="AK22" s="252">
        <v>13.977658999999999</v>
      </c>
      <c r="AL22" s="252">
        <v>14.139135</v>
      </c>
      <c r="AM22" s="252">
        <v>14.180548</v>
      </c>
      <c r="AN22" s="252">
        <v>14.081426</v>
      </c>
      <c r="AO22" s="252">
        <v>14.060539</v>
      </c>
      <c r="AP22" s="252">
        <v>14.017346</v>
      </c>
      <c r="AQ22" s="252">
        <v>14.035092000000001</v>
      </c>
      <c r="AR22" s="252">
        <v>14.039679</v>
      </c>
      <c r="AS22" s="252">
        <v>14.025620999999999</v>
      </c>
      <c r="AT22" s="252">
        <v>14.003114999999999</v>
      </c>
      <c r="AU22" s="252">
        <v>13.969056999999999</v>
      </c>
      <c r="AV22" s="252">
        <v>13.951349</v>
      </c>
      <c r="AW22" s="252">
        <v>13.948651077999999</v>
      </c>
      <c r="AX22" s="252">
        <v>13.912832055999999</v>
      </c>
      <c r="AY22" s="252">
        <v>13.897926257</v>
      </c>
      <c r="AZ22" s="409">
        <v>13.905673465</v>
      </c>
      <c r="BA22" s="409">
        <v>13.909437694999999</v>
      </c>
      <c r="BB22" s="409">
        <v>13.915318631</v>
      </c>
      <c r="BC22" s="409">
        <v>13.918251400000001</v>
      </c>
      <c r="BD22" s="409">
        <v>13.939685169000001</v>
      </c>
      <c r="BE22" s="409">
        <v>13.941484861999999</v>
      </c>
      <c r="BF22" s="409">
        <v>13.947834163</v>
      </c>
      <c r="BG22" s="409">
        <v>13.953967386</v>
      </c>
      <c r="BH22" s="409">
        <v>13.964958331</v>
      </c>
      <c r="BI22" s="409">
        <v>13.984530468000001</v>
      </c>
      <c r="BJ22" s="409">
        <v>13.966437708999999</v>
      </c>
      <c r="BK22" s="409">
        <v>13.810288740000001</v>
      </c>
      <c r="BL22" s="409">
        <v>13.815846299</v>
      </c>
      <c r="BM22" s="409">
        <v>13.817575983999999</v>
      </c>
      <c r="BN22" s="409">
        <v>13.821453215</v>
      </c>
      <c r="BO22" s="409">
        <v>13.827356323</v>
      </c>
      <c r="BP22" s="409">
        <v>13.831766718000001</v>
      </c>
      <c r="BQ22" s="409">
        <v>13.798743996000001</v>
      </c>
      <c r="BR22" s="409">
        <v>13.764422558</v>
      </c>
      <c r="BS22" s="409">
        <v>13.731016514</v>
      </c>
      <c r="BT22" s="409">
        <v>13.718083164999999</v>
      </c>
      <c r="BU22" s="409">
        <v>13.708741779</v>
      </c>
      <c r="BV22" s="409">
        <v>13.696790635999999</v>
      </c>
    </row>
    <row r="23" spans="1:74" ht="11.1" customHeight="1" x14ac:dyDescent="0.2">
      <c r="A23" s="162" t="s">
        <v>272</v>
      </c>
      <c r="B23" s="173" t="s">
        <v>516</v>
      </c>
      <c r="C23" s="252">
        <v>0.96910399999999997</v>
      </c>
      <c r="D23" s="252">
        <v>0.95710399999999995</v>
      </c>
      <c r="E23" s="252">
        <v>0.96007600000000004</v>
      </c>
      <c r="F23" s="252">
        <v>0.95007600000000003</v>
      </c>
      <c r="G23" s="252">
        <v>0.958067</v>
      </c>
      <c r="H23" s="252">
        <v>0.955067</v>
      </c>
      <c r="I23" s="252">
        <v>0.95893499999999998</v>
      </c>
      <c r="J23" s="252">
        <v>0.92493499999999995</v>
      </c>
      <c r="K23" s="252">
        <v>0.86493500000000001</v>
      </c>
      <c r="L23" s="252">
        <v>0.87993500000000002</v>
      </c>
      <c r="M23" s="252">
        <v>0.87593100000000002</v>
      </c>
      <c r="N23" s="252">
        <v>0.925929</v>
      </c>
      <c r="O23" s="252">
        <v>0.919929</v>
      </c>
      <c r="P23" s="252">
        <v>0.91288499999999995</v>
      </c>
      <c r="Q23" s="252">
        <v>0.87988500000000003</v>
      </c>
      <c r="R23" s="252">
        <v>0.86987400000000004</v>
      </c>
      <c r="S23" s="252">
        <v>0.87987400000000004</v>
      </c>
      <c r="T23" s="252">
        <v>0.91487399999999997</v>
      </c>
      <c r="U23" s="252">
        <v>0.89987399999999995</v>
      </c>
      <c r="V23" s="252">
        <v>0.80987399999999998</v>
      </c>
      <c r="W23" s="252">
        <v>0.87987400000000004</v>
      </c>
      <c r="X23" s="252">
        <v>0.86487400000000003</v>
      </c>
      <c r="Y23" s="252">
        <v>0.87987400000000004</v>
      </c>
      <c r="Z23" s="252">
        <v>0.85787400000000003</v>
      </c>
      <c r="AA23" s="252">
        <v>0.85687400000000002</v>
      </c>
      <c r="AB23" s="252">
        <v>0.93387399999999998</v>
      </c>
      <c r="AC23" s="252">
        <v>0.75387400000000004</v>
      </c>
      <c r="AD23" s="252">
        <v>0.84687400000000002</v>
      </c>
      <c r="AE23" s="252">
        <v>0.88187400000000005</v>
      </c>
      <c r="AF23" s="252">
        <v>0.86187400000000003</v>
      </c>
      <c r="AG23" s="252">
        <v>0.88075099999999995</v>
      </c>
      <c r="AH23" s="252">
        <v>0.92275099999999999</v>
      </c>
      <c r="AI23" s="252">
        <v>0.83275100000000002</v>
      </c>
      <c r="AJ23" s="252">
        <v>0.85275100000000004</v>
      </c>
      <c r="AK23" s="252">
        <v>0.80475099999999999</v>
      </c>
      <c r="AL23" s="252">
        <v>0.85475100000000004</v>
      </c>
      <c r="AM23" s="252">
        <v>0.87775099999999995</v>
      </c>
      <c r="AN23" s="252">
        <v>0.87175100000000005</v>
      </c>
      <c r="AO23" s="252">
        <v>0.83775100000000002</v>
      </c>
      <c r="AP23" s="252">
        <v>0.89175099999999996</v>
      </c>
      <c r="AQ23" s="252">
        <v>0.84175100000000003</v>
      </c>
      <c r="AR23" s="252">
        <v>0.87675099999999995</v>
      </c>
      <c r="AS23" s="252">
        <v>0.87675099999999995</v>
      </c>
      <c r="AT23" s="252">
        <v>0.87675099999999995</v>
      </c>
      <c r="AU23" s="252">
        <v>0.87675099999999995</v>
      </c>
      <c r="AV23" s="252">
        <v>0.88175099999999995</v>
      </c>
      <c r="AW23" s="252">
        <v>0.88285869367000003</v>
      </c>
      <c r="AX23" s="252">
        <v>0.88283851268000002</v>
      </c>
      <c r="AY23" s="252">
        <v>0.87574949652</v>
      </c>
      <c r="AZ23" s="409">
        <v>0.87578784683999999</v>
      </c>
      <c r="BA23" s="409">
        <v>0.87573532988000002</v>
      </c>
      <c r="BB23" s="409">
        <v>0.87574341646999998</v>
      </c>
      <c r="BC23" s="409">
        <v>0.87569757726999997</v>
      </c>
      <c r="BD23" s="409">
        <v>0.87577332652999995</v>
      </c>
      <c r="BE23" s="409">
        <v>0.87069136273000003</v>
      </c>
      <c r="BF23" s="409">
        <v>0.87167942835000001</v>
      </c>
      <c r="BG23" s="409">
        <v>0.87171607385000005</v>
      </c>
      <c r="BH23" s="409">
        <v>0.87167335738999996</v>
      </c>
      <c r="BI23" s="409">
        <v>0.87167570899000002</v>
      </c>
      <c r="BJ23" s="409">
        <v>0.87165615724000001</v>
      </c>
      <c r="BK23" s="409">
        <v>0.8700195248</v>
      </c>
      <c r="BL23" s="409">
        <v>0.86847944412</v>
      </c>
      <c r="BM23" s="409">
        <v>0.86687380358999999</v>
      </c>
      <c r="BN23" s="409">
        <v>0.86533632663000004</v>
      </c>
      <c r="BO23" s="409">
        <v>0.86374405376999996</v>
      </c>
      <c r="BP23" s="409">
        <v>0.86227709394999996</v>
      </c>
      <c r="BQ23" s="409">
        <v>0.86063229222000004</v>
      </c>
      <c r="BR23" s="409">
        <v>0.85908336418999998</v>
      </c>
      <c r="BS23" s="409">
        <v>0.85758760929</v>
      </c>
      <c r="BT23" s="409">
        <v>0.85600895538999999</v>
      </c>
      <c r="BU23" s="409">
        <v>0.85447708973000003</v>
      </c>
      <c r="BV23" s="409">
        <v>0.85292990805000002</v>
      </c>
    </row>
    <row r="24" spans="1:74" ht="11.1" customHeight="1" x14ac:dyDescent="0.2">
      <c r="A24" s="162" t="s">
        <v>273</v>
      </c>
      <c r="B24" s="173" t="s">
        <v>517</v>
      </c>
      <c r="C24" s="252">
        <v>1.6291329999999999</v>
      </c>
      <c r="D24" s="252">
        <v>1.6261330000000001</v>
      </c>
      <c r="E24" s="252">
        <v>1.6251329999999999</v>
      </c>
      <c r="F24" s="252">
        <v>1.5931329999999999</v>
      </c>
      <c r="G24" s="252">
        <v>1.576133</v>
      </c>
      <c r="H24" s="252">
        <v>1.600133</v>
      </c>
      <c r="I24" s="252">
        <v>1.600133</v>
      </c>
      <c r="J24" s="252">
        <v>1.576133</v>
      </c>
      <c r="K24" s="252">
        <v>1.5731329999999999</v>
      </c>
      <c r="L24" s="252">
        <v>1.578133</v>
      </c>
      <c r="M24" s="252">
        <v>1.655133</v>
      </c>
      <c r="N24" s="252">
        <v>1.6361330000000001</v>
      </c>
      <c r="O24" s="252">
        <v>1.655133</v>
      </c>
      <c r="P24" s="252">
        <v>1.6741330000000001</v>
      </c>
      <c r="Q24" s="252">
        <v>1.679133</v>
      </c>
      <c r="R24" s="252">
        <v>1.663133</v>
      </c>
      <c r="S24" s="252">
        <v>1.5411330000000001</v>
      </c>
      <c r="T24" s="252">
        <v>1.6381330000000001</v>
      </c>
      <c r="U24" s="252">
        <v>1.669133</v>
      </c>
      <c r="V24" s="252">
        <v>1.5491330000000001</v>
      </c>
      <c r="W24" s="252">
        <v>1.6131329999999999</v>
      </c>
      <c r="X24" s="252">
        <v>1.7161329999999999</v>
      </c>
      <c r="Y24" s="252">
        <v>1.717133</v>
      </c>
      <c r="Z24" s="252">
        <v>1.782133</v>
      </c>
      <c r="AA24" s="252">
        <v>1.7381329999999999</v>
      </c>
      <c r="AB24" s="252">
        <v>1.7261329999999999</v>
      </c>
      <c r="AC24" s="252">
        <v>1.725133</v>
      </c>
      <c r="AD24" s="252">
        <v>1.727133</v>
      </c>
      <c r="AE24" s="252">
        <v>1.6521330000000001</v>
      </c>
      <c r="AF24" s="252">
        <v>1.6051329999999999</v>
      </c>
      <c r="AG24" s="252">
        <v>1.729133</v>
      </c>
      <c r="AH24" s="252">
        <v>1.737133</v>
      </c>
      <c r="AI24" s="252">
        <v>1.6501330000000001</v>
      </c>
      <c r="AJ24" s="252">
        <v>1.671133</v>
      </c>
      <c r="AK24" s="252">
        <v>1.804133</v>
      </c>
      <c r="AL24" s="252">
        <v>1.8611329999999999</v>
      </c>
      <c r="AM24" s="252">
        <v>1.7751330000000001</v>
      </c>
      <c r="AN24" s="252">
        <v>1.7551330000000001</v>
      </c>
      <c r="AO24" s="252">
        <v>1.7511330000000001</v>
      </c>
      <c r="AP24" s="252">
        <v>1.7381329999999999</v>
      </c>
      <c r="AQ24" s="252">
        <v>1.7571330000000001</v>
      </c>
      <c r="AR24" s="252">
        <v>1.6701330000000001</v>
      </c>
      <c r="AS24" s="252">
        <v>1.695133</v>
      </c>
      <c r="AT24" s="252">
        <v>1.6961329999999999</v>
      </c>
      <c r="AU24" s="252">
        <v>1.697133</v>
      </c>
      <c r="AV24" s="252">
        <v>1.6981329999999999</v>
      </c>
      <c r="AW24" s="252">
        <v>1.7060492547999999</v>
      </c>
      <c r="AX24" s="252">
        <v>1.7074266198000001</v>
      </c>
      <c r="AY24" s="252">
        <v>1.7127720999</v>
      </c>
      <c r="AZ24" s="409">
        <v>1.7144480497000001</v>
      </c>
      <c r="BA24" s="409">
        <v>1.7163374732000001</v>
      </c>
      <c r="BB24" s="409">
        <v>1.7177479631000001</v>
      </c>
      <c r="BC24" s="409">
        <v>1.7194880762</v>
      </c>
      <c r="BD24" s="409">
        <v>1.7213330275000001</v>
      </c>
      <c r="BE24" s="409">
        <v>1.7228801877</v>
      </c>
      <c r="BF24" s="409">
        <v>1.724646602</v>
      </c>
      <c r="BG24" s="409">
        <v>1.7261988817</v>
      </c>
      <c r="BH24" s="409">
        <v>1.7399005099</v>
      </c>
      <c r="BI24" s="409">
        <v>1.7533868590999999</v>
      </c>
      <c r="BJ24" s="409">
        <v>1.7668573520999999</v>
      </c>
      <c r="BK24" s="409">
        <v>1.7675470913</v>
      </c>
      <c r="BL24" s="409">
        <v>1.7645550897</v>
      </c>
      <c r="BM24" s="409">
        <v>1.7617932716</v>
      </c>
      <c r="BN24" s="409">
        <v>1.7585610362999999</v>
      </c>
      <c r="BO24" s="409">
        <v>1.7556625536999999</v>
      </c>
      <c r="BP24" s="409">
        <v>1.7528733766</v>
      </c>
      <c r="BQ24" s="409">
        <v>1.7497903678</v>
      </c>
      <c r="BR24" s="409">
        <v>1.7469345906</v>
      </c>
      <c r="BS24" s="409">
        <v>1.7438690154000001</v>
      </c>
      <c r="BT24" s="409">
        <v>1.7408568637999999</v>
      </c>
      <c r="BU24" s="409">
        <v>1.7376317097</v>
      </c>
      <c r="BV24" s="409">
        <v>1.7343999767</v>
      </c>
    </row>
    <row r="25" spans="1:74" ht="11.1" customHeight="1" x14ac:dyDescent="0.2">
      <c r="A25" s="162" t="s">
        <v>274</v>
      </c>
      <c r="B25" s="173" t="s">
        <v>518</v>
      </c>
      <c r="C25" s="252">
        <v>10.560185000000001</v>
      </c>
      <c r="D25" s="252">
        <v>10.555185</v>
      </c>
      <c r="E25" s="252">
        <v>10.557185</v>
      </c>
      <c r="F25" s="252">
        <v>10.526185</v>
      </c>
      <c r="G25" s="252">
        <v>10.547185000000001</v>
      </c>
      <c r="H25" s="252">
        <v>10.525185</v>
      </c>
      <c r="I25" s="252">
        <v>10.547185000000001</v>
      </c>
      <c r="J25" s="252">
        <v>10.573185</v>
      </c>
      <c r="K25" s="252">
        <v>10.609185</v>
      </c>
      <c r="L25" s="252">
        <v>10.654185</v>
      </c>
      <c r="M25" s="252">
        <v>10.721185</v>
      </c>
      <c r="N25" s="252">
        <v>10.690185</v>
      </c>
      <c r="O25" s="252">
        <v>10.698185</v>
      </c>
      <c r="P25" s="252">
        <v>10.692185</v>
      </c>
      <c r="Q25" s="252">
        <v>10.698185</v>
      </c>
      <c r="R25" s="252">
        <v>10.705185</v>
      </c>
      <c r="S25" s="252">
        <v>10.722185</v>
      </c>
      <c r="T25" s="252">
        <v>10.656185000000001</v>
      </c>
      <c r="U25" s="252">
        <v>10.757185</v>
      </c>
      <c r="V25" s="252">
        <v>10.770185</v>
      </c>
      <c r="W25" s="252">
        <v>10.788185</v>
      </c>
      <c r="X25" s="252">
        <v>10.817185</v>
      </c>
      <c r="Y25" s="252">
        <v>10.904185</v>
      </c>
      <c r="Z25" s="252">
        <v>10.880185000000001</v>
      </c>
      <c r="AA25" s="252">
        <v>10.872185</v>
      </c>
      <c r="AB25" s="252">
        <v>10.845185000000001</v>
      </c>
      <c r="AC25" s="252">
        <v>10.842185000000001</v>
      </c>
      <c r="AD25" s="252">
        <v>10.821185</v>
      </c>
      <c r="AE25" s="252">
        <v>10.821185</v>
      </c>
      <c r="AF25" s="252">
        <v>10.834185</v>
      </c>
      <c r="AG25" s="252">
        <v>10.725185</v>
      </c>
      <c r="AH25" s="252">
        <v>10.798185</v>
      </c>
      <c r="AI25" s="252">
        <v>10.820185</v>
      </c>
      <c r="AJ25" s="252">
        <v>10.922185000000001</v>
      </c>
      <c r="AK25" s="252">
        <v>10.919185000000001</v>
      </c>
      <c r="AL25" s="252">
        <v>10.944184999999999</v>
      </c>
      <c r="AM25" s="252">
        <v>11.030184999999999</v>
      </c>
      <c r="AN25" s="252">
        <v>10.971185</v>
      </c>
      <c r="AO25" s="252">
        <v>10.955185</v>
      </c>
      <c r="AP25" s="252">
        <v>10.936185</v>
      </c>
      <c r="AQ25" s="252">
        <v>10.971185</v>
      </c>
      <c r="AR25" s="252">
        <v>11.024184999999999</v>
      </c>
      <c r="AS25" s="252">
        <v>10.980185000000001</v>
      </c>
      <c r="AT25" s="252">
        <v>10.955185</v>
      </c>
      <c r="AU25" s="252">
        <v>10.925185000000001</v>
      </c>
      <c r="AV25" s="252">
        <v>10.914185</v>
      </c>
      <c r="AW25" s="252">
        <v>10.87469437</v>
      </c>
      <c r="AX25" s="252">
        <v>10.834411464</v>
      </c>
      <c r="AY25" s="252">
        <v>10.820344417999999</v>
      </c>
      <c r="AZ25" s="409">
        <v>10.825633322</v>
      </c>
      <c r="BA25" s="409">
        <v>10.830558226000001</v>
      </c>
      <c r="BB25" s="409">
        <v>10.835643921000001</v>
      </c>
      <c r="BC25" s="409">
        <v>10.835533627</v>
      </c>
      <c r="BD25" s="409">
        <v>10.840817313000001</v>
      </c>
      <c r="BE25" s="409">
        <v>10.845894499</v>
      </c>
      <c r="BF25" s="409">
        <v>10.86587944</v>
      </c>
      <c r="BG25" s="409">
        <v>10.871022197</v>
      </c>
      <c r="BH25" s="409">
        <v>10.875902912999999</v>
      </c>
      <c r="BI25" s="409">
        <v>10.880932653</v>
      </c>
      <c r="BJ25" s="409">
        <v>10.845886651000001</v>
      </c>
      <c r="BK25" s="409">
        <v>10.694255377999999</v>
      </c>
      <c r="BL25" s="409">
        <v>10.703191765</v>
      </c>
      <c r="BM25" s="409">
        <v>10.711857128</v>
      </c>
      <c r="BN25" s="409">
        <v>10.720717147</v>
      </c>
      <c r="BO25" s="409">
        <v>10.729387014</v>
      </c>
      <c r="BP25" s="409">
        <v>10.738472117000001</v>
      </c>
      <c r="BQ25" s="409">
        <v>10.709595526999999</v>
      </c>
      <c r="BR25" s="409">
        <v>10.680760158</v>
      </c>
      <c r="BS25" s="409">
        <v>10.65221831</v>
      </c>
      <c r="BT25" s="409">
        <v>10.646162838</v>
      </c>
      <c r="BU25" s="409">
        <v>10.640281273999999</v>
      </c>
      <c r="BV25" s="409">
        <v>10.634368509</v>
      </c>
    </row>
    <row r="26" spans="1:74" ht="11.1" customHeight="1" x14ac:dyDescent="0.2">
      <c r="A26" s="162" t="s">
        <v>1105</v>
      </c>
      <c r="B26" s="173" t="s">
        <v>1106</v>
      </c>
      <c r="C26" s="252">
        <v>0.22667799999999999</v>
      </c>
      <c r="D26" s="252">
        <v>0.24367800000000001</v>
      </c>
      <c r="E26" s="252">
        <v>0.24367800000000001</v>
      </c>
      <c r="F26" s="252">
        <v>0.24367800000000001</v>
      </c>
      <c r="G26" s="252">
        <v>0.24367800000000001</v>
      </c>
      <c r="H26" s="252">
        <v>0.24367800000000001</v>
      </c>
      <c r="I26" s="252">
        <v>0.242678</v>
      </c>
      <c r="J26" s="252">
        <v>0.242678</v>
      </c>
      <c r="K26" s="252">
        <v>0.25267800000000001</v>
      </c>
      <c r="L26" s="252">
        <v>0.25267800000000001</v>
      </c>
      <c r="M26" s="252">
        <v>0.25267800000000001</v>
      </c>
      <c r="N26" s="252">
        <v>0.25267800000000001</v>
      </c>
      <c r="O26" s="252">
        <v>0.25167800000000001</v>
      </c>
      <c r="P26" s="252">
        <v>0.25767800000000002</v>
      </c>
      <c r="Q26" s="252">
        <v>0.26067800000000002</v>
      </c>
      <c r="R26" s="252">
        <v>0.26167800000000002</v>
      </c>
      <c r="S26" s="252">
        <v>0.26367800000000002</v>
      </c>
      <c r="T26" s="252">
        <v>0.26567800000000003</v>
      </c>
      <c r="U26" s="252">
        <v>0.26167800000000002</v>
      </c>
      <c r="V26" s="252">
        <v>0.25967800000000002</v>
      </c>
      <c r="W26" s="252">
        <v>0.26467800000000002</v>
      </c>
      <c r="X26" s="252">
        <v>0.26267800000000002</v>
      </c>
      <c r="Y26" s="252">
        <v>0.26267800000000002</v>
      </c>
      <c r="Z26" s="252">
        <v>0.25267800000000001</v>
      </c>
      <c r="AA26" s="252">
        <v>0.27367799999999998</v>
      </c>
      <c r="AB26" s="252">
        <v>0.233678</v>
      </c>
      <c r="AC26" s="252">
        <v>0.31367800000000001</v>
      </c>
      <c r="AD26" s="252">
        <v>0.25367800000000001</v>
      </c>
      <c r="AE26" s="252">
        <v>0.24567800000000001</v>
      </c>
      <c r="AF26" s="252">
        <v>0.35067799999999999</v>
      </c>
      <c r="AG26" s="252">
        <v>0.28467799999999999</v>
      </c>
      <c r="AH26" s="252">
        <v>0.27767799999999998</v>
      </c>
      <c r="AI26" s="252">
        <v>0.294678</v>
      </c>
      <c r="AJ26" s="252">
        <v>0.24667800000000001</v>
      </c>
      <c r="AK26" s="252">
        <v>0.235678</v>
      </c>
      <c r="AL26" s="252">
        <v>0.27067799999999997</v>
      </c>
      <c r="AM26" s="252">
        <v>0.295678</v>
      </c>
      <c r="AN26" s="252">
        <v>0.27067799999999997</v>
      </c>
      <c r="AO26" s="252">
        <v>0.31567800000000001</v>
      </c>
      <c r="AP26" s="252">
        <v>0.25667800000000002</v>
      </c>
      <c r="AQ26" s="252">
        <v>0.27167799999999998</v>
      </c>
      <c r="AR26" s="252">
        <v>0.27667799999999998</v>
      </c>
      <c r="AS26" s="252">
        <v>0.28167799999999998</v>
      </c>
      <c r="AT26" s="252">
        <v>0.28667799999999999</v>
      </c>
      <c r="AU26" s="252">
        <v>0.28167799999999998</v>
      </c>
      <c r="AV26" s="252">
        <v>0.27167799999999998</v>
      </c>
      <c r="AW26" s="252">
        <v>0.27271294578999999</v>
      </c>
      <c r="AX26" s="252">
        <v>0.27790979459999998</v>
      </c>
      <c r="AY26" s="252">
        <v>0.28309125255000001</v>
      </c>
      <c r="AZ26" s="409">
        <v>0.28331526945000002</v>
      </c>
      <c r="BA26" s="409">
        <v>0.28350902665</v>
      </c>
      <c r="BB26" s="409">
        <v>0.28371615061</v>
      </c>
      <c r="BC26" s="409">
        <v>0.28390698173000001</v>
      </c>
      <c r="BD26" s="409">
        <v>0.29913056486</v>
      </c>
      <c r="BE26" s="409">
        <v>0.29933698136999998</v>
      </c>
      <c r="BF26" s="409">
        <v>0.28453572949</v>
      </c>
      <c r="BG26" s="409">
        <v>0.28474759708000003</v>
      </c>
      <c r="BH26" s="409">
        <v>0.27993768085999998</v>
      </c>
      <c r="BI26" s="409">
        <v>0.28014015321000002</v>
      </c>
      <c r="BJ26" s="409">
        <v>0.28533632896</v>
      </c>
      <c r="BK26" s="409">
        <v>0.28535985958999999</v>
      </c>
      <c r="BL26" s="409">
        <v>0.28541659094999999</v>
      </c>
      <c r="BM26" s="409">
        <v>0.28544926332999998</v>
      </c>
      <c r="BN26" s="409">
        <v>0.28549658235999997</v>
      </c>
      <c r="BO26" s="409">
        <v>0.28552654961000001</v>
      </c>
      <c r="BP26" s="409">
        <v>0.28558948578999999</v>
      </c>
      <c r="BQ26" s="409">
        <v>0.28563467802999998</v>
      </c>
      <c r="BR26" s="409">
        <v>0.28567272731999999</v>
      </c>
      <c r="BS26" s="409">
        <v>0.28572462907000001</v>
      </c>
      <c r="BT26" s="409">
        <v>0.2857526702</v>
      </c>
      <c r="BU26" s="409">
        <v>0.28579275764000001</v>
      </c>
      <c r="BV26" s="409">
        <v>0.28582783516999999</v>
      </c>
    </row>
    <row r="27" spans="1:74" ht="11.1" customHeight="1" x14ac:dyDescent="0.2">
      <c r="A27" s="162" t="s">
        <v>519</v>
      </c>
      <c r="B27" s="173" t="s">
        <v>1184</v>
      </c>
      <c r="C27" s="252">
        <v>0.236292</v>
      </c>
      <c r="D27" s="252">
        <v>0.238707</v>
      </c>
      <c r="E27" s="252">
        <v>0.238399</v>
      </c>
      <c r="F27" s="252">
        <v>0.23763500000000001</v>
      </c>
      <c r="G27" s="252">
        <v>0.23719000000000001</v>
      </c>
      <c r="H27" s="252">
        <v>0.23630799999999999</v>
      </c>
      <c r="I27" s="252">
        <v>0.23374800000000001</v>
      </c>
      <c r="J27" s="252">
        <v>0.23924799999999999</v>
      </c>
      <c r="K27" s="252">
        <v>0.239844</v>
      </c>
      <c r="L27" s="252">
        <v>0.236454</v>
      </c>
      <c r="M27" s="252">
        <v>0.235065</v>
      </c>
      <c r="N27" s="252">
        <v>0.23078499999999999</v>
      </c>
      <c r="O27" s="252">
        <v>0.22668633617</v>
      </c>
      <c r="P27" s="252">
        <v>0.22577333617000001</v>
      </c>
      <c r="Q27" s="252">
        <v>0.22713233617</v>
      </c>
      <c r="R27" s="252">
        <v>0.22842633616999999</v>
      </c>
      <c r="S27" s="252">
        <v>0.22645333616999999</v>
      </c>
      <c r="T27" s="252">
        <v>0.22427633617000001</v>
      </c>
      <c r="U27" s="252">
        <v>0.22497133617000001</v>
      </c>
      <c r="V27" s="252">
        <v>0.22411033617000001</v>
      </c>
      <c r="W27" s="252">
        <v>0.22458633617000001</v>
      </c>
      <c r="X27" s="252">
        <v>0.22270733616999999</v>
      </c>
      <c r="Y27" s="252">
        <v>0.22502333617</v>
      </c>
      <c r="Z27" s="252">
        <v>0.22325333617000001</v>
      </c>
      <c r="AA27" s="252">
        <v>0.19361600000000001</v>
      </c>
      <c r="AB27" s="252">
        <v>0.21670800000000001</v>
      </c>
      <c r="AC27" s="252">
        <v>0.19264300000000001</v>
      </c>
      <c r="AD27" s="252">
        <v>0.20303299999999999</v>
      </c>
      <c r="AE27" s="252">
        <v>0.21210699999999999</v>
      </c>
      <c r="AF27" s="252">
        <v>0.21143899999999999</v>
      </c>
      <c r="AG27" s="252">
        <v>0.220834</v>
      </c>
      <c r="AH27" s="252">
        <v>0.19439300000000001</v>
      </c>
      <c r="AI27" s="252">
        <v>0.21112300000000001</v>
      </c>
      <c r="AJ27" s="252">
        <v>0.18959300000000001</v>
      </c>
      <c r="AK27" s="252">
        <v>0.21391199999999999</v>
      </c>
      <c r="AL27" s="252">
        <v>0.20838799999999999</v>
      </c>
      <c r="AM27" s="252">
        <v>0.20180100000000001</v>
      </c>
      <c r="AN27" s="252">
        <v>0.21267900000000001</v>
      </c>
      <c r="AO27" s="252">
        <v>0.200792</v>
      </c>
      <c r="AP27" s="252">
        <v>0.19459899999999999</v>
      </c>
      <c r="AQ27" s="252">
        <v>0.19334499999999999</v>
      </c>
      <c r="AR27" s="252">
        <v>0.19193199999999999</v>
      </c>
      <c r="AS27" s="252">
        <v>0.19187399999999999</v>
      </c>
      <c r="AT27" s="252">
        <v>0.18836800000000001</v>
      </c>
      <c r="AU27" s="252">
        <v>0.18831000000000001</v>
      </c>
      <c r="AV27" s="252">
        <v>0.18560199999999999</v>
      </c>
      <c r="AW27" s="252">
        <v>0.21233581405999999</v>
      </c>
      <c r="AX27" s="252">
        <v>0.21024566558999999</v>
      </c>
      <c r="AY27" s="252">
        <v>0.20596899060000001</v>
      </c>
      <c r="AZ27" s="409">
        <v>0.20648897704999999</v>
      </c>
      <c r="BA27" s="409">
        <v>0.20329763933</v>
      </c>
      <c r="BB27" s="409">
        <v>0.20246717977000001</v>
      </c>
      <c r="BC27" s="409">
        <v>0.20362513789</v>
      </c>
      <c r="BD27" s="409">
        <v>0.20263093683</v>
      </c>
      <c r="BE27" s="409">
        <v>0.20268183189</v>
      </c>
      <c r="BF27" s="409">
        <v>0.2010929638</v>
      </c>
      <c r="BG27" s="409">
        <v>0.20028263625000001</v>
      </c>
      <c r="BH27" s="409">
        <v>0.19754386954</v>
      </c>
      <c r="BI27" s="409">
        <v>0.19839509352000001</v>
      </c>
      <c r="BJ27" s="409">
        <v>0.19670122029000001</v>
      </c>
      <c r="BK27" s="409">
        <v>0.19310688594</v>
      </c>
      <c r="BL27" s="409">
        <v>0.19420340898999999</v>
      </c>
      <c r="BM27" s="409">
        <v>0.19160251732</v>
      </c>
      <c r="BN27" s="409">
        <v>0.19134212251999999</v>
      </c>
      <c r="BO27" s="409">
        <v>0.19303615190000001</v>
      </c>
      <c r="BP27" s="409">
        <v>0.19255464385000001</v>
      </c>
      <c r="BQ27" s="409">
        <v>0.19309113127999999</v>
      </c>
      <c r="BR27" s="409">
        <v>0.19197171754</v>
      </c>
      <c r="BS27" s="409">
        <v>0.19161694991</v>
      </c>
      <c r="BT27" s="409">
        <v>0.18930183698</v>
      </c>
      <c r="BU27" s="409">
        <v>0.19055894725</v>
      </c>
      <c r="BV27" s="409">
        <v>0.18926440730999999</v>
      </c>
    </row>
    <row r="28" spans="1:74" ht="11.1" customHeight="1" x14ac:dyDescent="0.2">
      <c r="C28" s="223"/>
      <c r="D28" s="223"/>
      <c r="E28" s="223"/>
      <c r="F28" s="223"/>
      <c r="G28" s="223"/>
      <c r="H28" s="223"/>
      <c r="I28" s="223"/>
      <c r="J28" s="223"/>
      <c r="K28" s="223"/>
      <c r="L28" s="223"/>
      <c r="M28" s="223"/>
      <c r="N28" s="223"/>
      <c r="O28" s="223"/>
      <c r="P28" s="223"/>
      <c r="Q28" s="223"/>
      <c r="R28" s="223"/>
      <c r="S28" s="223"/>
      <c r="T28" s="223"/>
      <c r="U28" s="223"/>
      <c r="V28" s="223"/>
      <c r="W28" s="223"/>
      <c r="X28" s="223"/>
      <c r="Y28" s="223"/>
      <c r="Z28" s="223"/>
      <c r="AA28" s="223"/>
      <c r="AB28" s="223"/>
      <c r="AC28" s="223"/>
      <c r="AD28" s="223"/>
      <c r="AE28" s="223"/>
      <c r="AF28" s="223"/>
      <c r="AG28" s="223"/>
      <c r="AH28" s="223"/>
      <c r="AI28" s="223"/>
      <c r="AJ28" s="223"/>
      <c r="AK28" s="223"/>
      <c r="AL28" s="223"/>
      <c r="AM28" s="223"/>
      <c r="AN28" s="223"/>
      <c r="AO28" s="223"/>
      <c r="AP28" s="223"/>
      <c r="AQ28" s="223"/>
      <c r="AR28" s="223"/>
      <c r="AS28" s="223"/>
      <c r="AT28" s="223"/>
      <c r="AU28" s="223"/>
      <c r="AV28" s="223"/>
      <c r="AW28" s="223"/>
      <c r="AX28" s="223"/>
      <c r="AY28" s="751"/>
      <c r="AZ28" s="492"/>
      <c r="BA28" s="492"/>
      <c r="BB28" s="492"/>
      <c r="BC28" s="492"/>
      <c r="BD28" s="492"/>
      <c r="BE28" s="492"/>
      <c r="BF28" s="492"/>
      <c r="BG28" s="492"/>
      <c r="BH28" s="492"/>
      <c r="BI28" s="492"/>
      <c r="BJ28" s="492"/>
      <c r="BK28" s="410"/>
      <c r="BL28" s="410"/>
      <c r="BM28" s="410"/>
      <c r="BN28" s="410"/>
      <c r="BO28" s="410"/>
      <c r="BP28" s="410"/>
      <c r="BQ28" s="410"/>
      <c r="BR28" s="410"/>
      <c r="BS28" s="410"/>
      <c r="BT28" s="410"/>
      <c r="BU28" s="410"/>
      <c r="BV28" s="410"/>
    </row>
    <row r="29" spans="1:74" ht="11.1" customHeight="1" x14ac:dyDescent="0.2">
      <c r="A29" s="162" t="s">
        <v>524</v>
      </c>
      <c r="B29" s="172" t="s">
        <v>536</v>
      </c>
      <c r="C29" s="252">
        <v>1.2982</v>
      </c>
      <c r="D29" s="252">
        <v>1.263992</v>
      </c>
      <c r="E29" s="252">
        <v>1.2640070000000001</v>
      </c>
      <c r="F29" s="252">
        <v>1.3194889999999999</v>
      </c>
      <c r="G29" s="252">
        <v>1.3365899999999999</v>
      </c>
      <c r="H29" s="252">
        <v>1.366919</v>
      </c>
      <c r="I29" s="252">
        <v>1.3474619999999999</v>
      </c>
      <c r="J29" s="252">
        <v>1.329545</v>
      </c>
      <c r="K29" s="252">
        <v>1.3362689999999999</v>
      </c>
      <c r="L29" s="252">
        <v>1.3486100000000001</v>
      </c>
      <c r="M29" s="252">
        <v>1.3594759999999999</v>
      </c>
      <c r="N29" s="252">
        <v>1.296875</v>
      </c>
      <c r="O29" s="252">
        <v>1.27732</v>
      </c>
      <c r="P29" s="252">
        <v>1.289347</v>
      </c>
      <c r="Q29" s="252">
        <v>1.2878970000000001</v>
      </c>
      <c r="R29" s="252">
        <v>1.1519256</v>
      </c>
      <c r="S29" s="252">
        <v>1.160604</v>
      </c>
      <c r="T29" s="252">
        <v>1.230078</v>
      </c>
      <c r="U29" s="252">
        <v>1.2099470000000001</v>
      </c>
      <c r="V29" s="252">
        <v>1.216224</v>
      </c>
      <c r="W29" s="252">
        <v>1.1984140000000001</v>
      </c>
      <c r="X29" s="252">
        <v>1.2089760000000001</v>
      </c>
      <c r="Y29" s="252">
        <v>1.199327</v>
      </c>
      <c r="Z29" s="252">
        <v>1.1695690000000001</v>
      </c>
      <c r="AA29" s="252">
        <v>1.189673</v>
      </c>
      <c r="AB29" s="252">
        <v>1.1888369999999999</v>
      </c>
      <c r="AC29" s="252">
        <v>1.1785239999999999</v>
      </c>
      <c r="AD29" s="252">
        <v>1.1552720000000001</v>
      </c>
      <c r="AE29" s="252">
        <v>1.1649</v>
      </c>
      <c r="AF29" s="252">
        <v>1.19177</v>
      </c>
      <c r="AG29" s="252">
        <v>1.194779</v>
      </c>
      <c r="AH29" s="252">
        <v>1.1904509999999999</v>
      </c>
      <c r="AI29" s="252">
        <v>1.1922189999999999</v>
      </c>
      <c r="AJ29" s="252">
        <v>1.1685570000000001</v>
      </c>
      <c r="AK29" s="252">
        <v>1.1525019999999999</v>
      </c>
      <c r="AL29" s="252">
        <v>1.150099</v>
      </c>
      <c r="AM29" s="252">
        <v>1.186312</v>
      </c>
      <c r="AN29" s="252">
        <v>1.183562</v>
      </c>
      <c r="AO29" s="252">
        <v>1.1816279999999999</v>
      </c>
      <c r="AP29" s="252">
        <v>1.149302</v>
      </c>
      <c r="AQ29" s="252">
        <v>1.11599</v>
      </c>
      <c r="AR29" s="252">
        <v>1.133726</v>
      </c>
      <c r="AS29" s="252">
        <v>1.137084</v>
      </c>
      <c r="AT29" s="252">
        <v>1.1258159999999999</v>
      </c>
      <c r="AU29" s="252">
        <v>1.121496</v>
      </c>
      <c r="AV29" s="252">
        <v>1.1160019999999999</v>
      </c>
      <c r="AW29" s="252">
        <v>1.1399831122999999</v>
      </c>
      <c r="AX29" s="252">
        <v>1.1310313384999999</v>
      </c>
      <c r="AY29" s="252">
        <v>1.1455942063</v>
      </c>
      <c r="AZ29" s="409">
        <v>1.1546631219000001</v>
      </c>
      <c r="BA29" s="409">
        <v>1.1433817858999999</v>
      </c>
      <c r="BB29" s="409">
        <v>1.1319941754</v>
      </c>
      <c r="BC29" s="409">
        <v>1.1258655310000001</v>
      </c>
      <c r="BD29" s="409">
        <v>1.1294072363000001</v>
      </c>
      <c r="BE29" s="409">
        <v>1.1290899963000001</v>
      </c>
      <c r="BF29" s="409">
        <v>1.1302309443</v>
      </c>
      <c r="BG29" s="409">
        <v>1.1290372494000001</v>
      </c>
      <c r="BH29" s="409">
        <v>1.1284202714</v>
      </c>
      <c r="BI29" s="409">
        <v>1.1320963953000001</v>
      </c>
      <c r="BJ29" s="409">
        <v>1.1296099368000001</v>
      </c>
      <c r="BK29" s="409">
        <v>1.1193248870000001</v>
      </c>
      <c r="BL29" s="409">
        <v>1.1254647643</v>
      </c>
      <c r="BM29" s="409">
        <v>1.1143920019</v>
      </c>
      <c r="BN29" s="409">
        <v>1.1007190463000001</v>
      </c>
      <c r="BO29" s="409">
        <v>1.0940629541</v>
      </c>
      <c r="BP29" s="409">
        <v>1.0971581775999999</v>
      </c>
      <c r="BQ29" s="409">
        <v>1.0969942576</v>
      </c>
      <c r="BR29" s="409">
        <v>1.0969288693000001</v>
      </c>
      <c r="BS29" s="409">
        <v>1.0948221735999999</v>
      </c>
      <c r="BT29" s="409">
        <v>1.0935099367000001</v>
      </c>
      <c r="BU29" s="409">
        <v>1.0968761839000001</v>
      </c>
      <c r="BV29" s="409">
        <v>1.0943224879</v>
      </c>
    </row>
    <row r="30" spans="1:74" ht="11.1" customHeight="1" x14ac:dyDescent="0.2">
      <c r="A30" s="162" t="s">
        <v>275</v>
      </c>
      <c r="B30" s="173" t="s">
        <v>521</v>
      </c>
      <c r="C30" s="252">
        <v>0.90049000000000001</v>
      </c>
      <c r="D30" s="252">
        <v>0.868282</v>
      </c>
      <c r="E30" s="252">
        <v>0.91429700000000003</v>
      </c>
      <c r="F30" s="252">
        <v>0.89477899999999999</v>
      </c>
      <c r="G30" s="252">
        <v>0.93888000000000005</v>
      </c>
      <c r="H30" s="252">
        <v>0.93020899999999995</v>
      </c>
      <c r="I30" s="252">
        <v>0.93575200000000003</v>
      </c>
      <c r="J30" s="252">
        <v>0.92883499999999997</v>
      </c>
      <c r="K30" s="252">
        <v>0.93155900000000003</v>
      </c>
      <c r="L30" s="252">
        <v>0.94089999999999996</v>
      </c>
      <c r="M30" s="252">
        <v>0.952766</v>
      </c>
      <c r="N30" s="252">
        <v>0.95616500000000004</v>
      </c>
      <c r="O30" s="252">
        <v>0.94560299999999997</v>
      </c>
      <c r="P30" s="252">
        <v>0.94962999999999997</v>
      </c>
      <c r="Q30" s="252">
        <v>0.94018000000000002</v>
      </c>
      <c r="R30" s="252">
        <v>0.91620860000000004</v>
      </c>
      <c r="S30" s="252">
        <v>0.92588700000000002</v>
      </c>
      <c r="T30" s="252">
        <v>0.95436100000000001</v>
      </c>
      <c r="U30" s="252">
        <v>0.93723000000000001</v>
      </c>
      <c r="V30" s="252">
        <v>0.95350699999999999</v>
      </c>
      <c r="W30" s="252">
        <v>0.96369700000000003</v>
      </c>
      <c r="X30" s="252">
        <v>0.95925899999999997</v>
      </c>
      <c r="Y30" s="252">
        <v>0.95660999999999996</v>
      </c>
      <c r="Z30" s="252">
        <v>0.95085200000000003</v>
      </c>
      <c r="AA30" s="252">
        <v>0.96695600000000004</v>
      </c>
      <c r="AB30" s="252">
        <v>0.95411999999999997</v>
      </c>
      <c r="AC30" s="252">
        <v>0.94880699999999996</v>
      </c>
      <c r="AD30" s="252">
        <v>0.93255500000000002</v>
      </c>
      <c r="AE30" s="252">
        <v>0.94418299999999999</v>
      </c>
      <c r="AF30" s="252">
        <v>0.96505300000000005</v>
      </c>
      <c r="AG30" s="252">
        <v>0.96506199999999998</v>
      </c>
      <c r="AH30" s="252">
        <v>0.96173399999999998</v>
      </c>
      <c r="AI30" s="252">
        <v>0.96650199999999997</v>
      </c>
      <c r="AJ30" s="252">
        <v>0.94584000000000001</v>
      </c>
      <c r="AK30" s="252">
        <v>0.92978499999999997</v>
      </c>
      <c r="AL30" s="252">
        <v>0.94038200000000005</v>
      </c>
      <c r="AM30" s="252">
        <v>0.96859499999999998</v>
      </c>
      <c r="AN30" s="252">
        <v>0.96584499999999995</v>
      </c>
      <c r="AO30" s="252">
        <v>0.98491099999999998</v>
      </c>
      <c r="AP30" s="252">
        <v>0.96858500000000003</v>
      </c>
      <c r="AQ30" s="252">
        <v>0.98327299999999995</v>
      </c>
      <c r="AR30" s="252">
        <v>1.001009</v>
      </c>
      <c r="AS30" s="252">
        <v>1.0093669999999999</v>
      </c>
      <c r="AT30" s="252">
        <v>0.99809899999999996</v>
      </c>
      <c r="AU30" s="252">
        <v>0.99377899999999997</v>
      </c>
      <c r="AV30" s="252">
        <v>0.98828499999999997</v>
      </c>
      <c r="AW30" s="252">
        <v>1.0228699142</v>
      </c>
      <c r="AX30" s="252">
        <v>1.0142748631</v>
      </c>
      <c r="AY30" s="252">
        <v>0.99238610133000005</v>
      </c>
      <c r="AZ30" s="409">
        <v>0.99517560064999999</v>
      </c>
      <c r="BA30" s="409">
        <v>0.99338963559000004</v>
      </c>
      <c r="BB30" s="409">
        <v>0.99279831131999996</v>
      </c>
      <c r="BC30" s="409">
        <v>0.99142451947999999</v>
      </c>
      <c r="BD30" s="409">
        <v>0.98987172031000004</v>
      </c>
      <c r="BE30" s="409">
        <v>0.98444670898999997</v>
      </c>
      <c r="BF30" s="409">
        <v>0.98818620950000002</v>
      </c>
      <c r="BG30" s="409">
        <v>0.98759298078000002</v>
      </c>
      <c r="BH30" s="409">
        <v>0.98820927858999996</v>
      </c>
      <c r="BI30" s="409">
        <v>0.98985081414999998</v>
      </c>
      <c r="BJ30" s="409">
        <v>0.98930304746999997</v>
      </c>
      <c r="BK30" s="409">
        <v>0.98167129186000002</v>
      </c>
      <c r="BL30" s="409">
        <v>0.98414110348999995</v>
      </c>
      <c r="BM30" s="409">
        <v>0.98218967789</v>
      </c>
      <c r="BN30" s="409">
        <v>0.98153837898999996</v>
      </c>
      <c r="BO30" s="409">
        <v>0.98017656724000002</v>
      </c>
      <c r="BP30" s="409">
        <v>0.97868628204999997</v>
      </c>
      <c r="BQ30" s="409">
        <v>0.97335791496000001</v>
      </c>
      <c r="BR30" s="409">
        <v>0.97721789727999997</v>
      </c>
      <c r="BS30" s="409">
        <v>0.97676130168999997</v>
      </c>
      <c r="BT30" s="409">
        <v>0.97752271099999999</v>
      </c>
      <c r="BU30" s="409">
        <v>0.97931528526</v>
      </c>
      <c r="BV30" s="409">
        <v>0.97892300866000004</v>
      </c>
    </row>
    <row r="31" spans="1:74" ht="11.1" customHeight="1" x14ac:dyDescent="0.2">
      <c r="A31" s="162" t="s">
        <v>276</v>
      </c>
      <c r="B31" s="173" t="s">
        <v>522</v>
      </c>
      <c r="C31" s="252">
        <v>0.20587900000000001</v>
      </c>
      <c r="D31" s="252">
        <v>0.170879</v>
      </c>
      <c r="E31" s="252">
        <v>0.18587899999999999</v>
      </c>
      <c r="F31" s="252">
        <v>0.18587899999999999</v>
      </c>
      <c r="G31" s="252">
        <v>0.18587899999999999</v>
      </c>
      <c r="H31" s="252">
        <v>0.18587899999999999</v>
      </c>
      <c r="I31" s="252">
        <v>0.14587900000000001</v>
      </c>
      <c r="J31" s="252">
        <v>0.14587900000000001</v>
      </c>
      <c r="K31" s="252">
        <v>0.15087900000000001</v>
      </c>
      <c r="L31" s="252">
        <v>0.14587900000000001</v>
      </c>
      <c r="M31" s="252">
        <v>0.14587900000000001</v>
      </c>
      <c r="N31" s="252">
        <v>0.15087900000000001</v>
      </c>
      <c r="O31" s="252">
        <v>0.116879</v>
      </c>
      <c r="P31" s="252">
        <v>0.106879</v>
      </c>
      <c r="Q31" s="252">
        <v>9.5879000000000006E-2</v>
      </c>
      <c r="R31" s="252">
        <v>7.4879000000000001E-2</v>
      </c>
      <c r="S31" s="252">
        <v>7.4879000000000001E-2</v>
      </c>
      <c r="T31" s="252">
        <v>7.4879000000000001E-2</v>
      </c>
      <c r="U31" s="252">
        <v>6.9878999999999997E-2</v>
      </c>
      <c r="V31" s="252">
        <v>6.4879000000000006E-2</v>
      </c>
      <c r="W31" s="252">
        <v>5.4878999999999997E-2</v>
      </c>
      <c r="X31" s="252">
        <v>4.8878999999999999E-2</v>
      </c>
      <c r="Y31" s="252">
        <v>4.2879E-2</v>
      </c>
      <c r="Z31" s="252">
        <v>3.6879000000000002E-2</v>
      </c>
      <c r="AA31" s="252">
        <v>3.1878999999999998E-2</v>
      </c>
      <c r="AB31" s="252">
        <v>3.0879E-2</v>
      </c>
      <c r="AC31" s="252">
        <v>2.9878999999999999E-2</v>
      </c>
      <c r="AD31" s="252">
        <v>2.9878999999999999E-2</v>
      </c>
      <c r="AE31" s="252">
        <v>2.9878999999999999E-2</v>
      </c>
      <c r="AF31" s="252">
        <v>2.9878999999999999E-2</v>
      </c>
      <c r="AG31" s="252">
        <v>2.9878999999999999E-2</v>
      </c>
      <c r="AH31" s="252">
        <v>2.9878999999999999E-2</v>
      </c>
      <c r="AI31" s="252">
        <v>2.8878999999999998E-2</v>
      </c>
      <c r="AJ31" s="252">
        <v>2.6879E-2</v>
      </c>
      <c r="AK31" s="252">
        <v>2.6879E-2</v>
      </c>
      <c r="AL31" s="252">
        <v>2.6879E-2</v>
      </c>
      <c r="AM31" s="252">
        <v>3.4879E-2</v>
      </c>
      <c r="AN31" s="252">
        <v>3.4879E-2</v>
      </c>
      <c r="AO31" s="252">
        <v>3.4879E-2</v>
      </c>
      <c r="AP31" s="252">
        <v>3.4879E-2</v>
      </c>
      <c r="AQ31" s="252">
        <v>3.4879E-2</v>
      </c>
      <c r="AR31" s="252">
        <v>3.4879E-2</v>
      </c>
      <c r="AS31" s="252">
        <v>3.4879E-2</v>
      </c>
      <c r="AT31" s="252">
        <v>3.4879E-2</v>
      </c>
      <c r="AU31" s="252">
        <v>3.4879E-2</v>
      </c>
      <c r="AV31" s="252">
        <v>3.4879E-2</v>
      </c>
      <c r="AW31" s="252">
        <v>3.3948001126000001E-2</v>
      </c>
      <c r="AX31" s="252">
        <v>3.3667773142999999E-2</v>
      </c>
      <c r="AY31" s="252">
        <v>2.3092125464E-2</v>
      </c>
      <c r="AZ31" s="409">
        <v>1.9927115948999999E-2</v>
      </c>
      <c r="BA31" s="409">
        <v>1.4787362166E-2</v>
      </c>
      <c r="BB31" s="409">
        <v>1.3380550752E-2</v>
      </c>
      <c r="BC31" s="409">
        <v>1.0957906585E-2</v>
      </c>
      <c r="BD31" s="409">
        <v>9.0035027599000006E-3</v>
      </c>
      <c r="BE31" s="409">
        <v>6.9417688300000002E-3</v>
      </c>
      <c r="BF31" s="409">
        <v>6.6300908349999996E-3</v>
      </c>
      <c r="BG31" s="409">
        <v>6.2970834864000003E-3</v>
      </c>
      <c r="BH31" s="409">
        <v>5.6742981279E-3</v>
      </c>
      <c r="BI31" s="409">
        <v>5.3171901732999996E-3</v>
      </c>
      <c r="BJ31" s="409">
        <v>5.0223851541E-3</v>
      </c>
      <c r="BK31" s="409">
        <v>5.5133405226E-3</v>
      </c>
      <c r="BL31" s="409">
        <v>5.1554914257000003E-3</v>
      </c>
      <c r="BM31" s="409">
        <v>4.6467329063000001E-3</v>
      </c>
      <c r="BN31" s="409">
        <v>4.3750016895000004E-3</v>
      </c>
      <c r="BO31" s="409">
        <v>4.0761917402000001E-3</v>
      </c>
      <c r="BP31" s="409">
        <v>3.7190932613E-3</v>
      </c>
      <c r="BQ31" s="409">
        <v>3.3842343232999999E-3</v>
      </c>
      <c r="BR31" s="409">
        <v>3.0657769661999999E-3</v>
      </c>
      <c r="BS31" s="409">
        <v>2.7246412275999999E-3</v>
      </c>
      <c r="BT31" s="409">
        <v>2.0976092224000002E-3</v>
      </c>
      <c r="BU31" s="409">
        <v>1.9461638455E-3</v>
      </c>
      <c r="BV31" s="409">
        <v>1.9525742992E-3</v>
      </c>
    </row>
    <row r="32" spans="1:74" ht="11.1" customHeight="1" x14ac:dyDescent="0.2">
      <c r="A32" s="162" t="s">
        <v>277</v>
      </c>
      <c r="B32" s="173" t="s">
        <v>523</v>
      </c>
      <c r="C32" s="252">
        <v>0.130275</v>
      </c>
      <c r="D32" s="252">
        <v>0.163275</v>
      </c>
      <c r="E32" s="252">
        <v>0.102275</v>
      </c>
      <c r="F32" s="252">
        <v>0.17727499999999999</v>
      </c>
      <c r="G32" s="252">
        <v>0.15027499999999999</v>
      </c>
      <c r="H32" s="252">
        <v>0.189275</v>
      </c>
      <c r="I32" s="252">
        <v>0.20427500000000001</v>
      </c>
      <c r="J32" s="252">
        <v>0.193275</v>
      </c>
      <c r="K32" s="252">
        <v>0.192275</v>
      </c>
      <c r="L32" s="252">
        <v>0.20027500000000001</v>
      </c>
      <c r="M32" s="252">
        <v>0.19927500000000001</v>
      </c>
      <c r="N32" s="252">
        <v>0.128275</v>
      </c>
      <c r="O32" s="252">
        <v>0.14727499999999999</v>
      </c>
      <c r="P32" s="252">
        <v>0.16527500000000001</v>
      </c>
      <c r="Q32" s="252">
        <v>0.18427499999999999</v>
      </c>
      <c r="R32" s="252">
        <v>9.3274999999999997E-2</v>
      </c>
      <c r="S32" s="252">
        <v>9.2274999999999996E-2</v>
      </c>
      <c r="T32" s="252">
        <v>0.133275</v>
      </c>
      <c r="U32" s="252">
        <v>0.13527500000000001</v>
      </c>
      <c r="V32" s="252">
        <v>0.130275</v>
      </c>
      <c r="W32" s="252">
        <v>0.112275</v>
      </c>
      <c r="X32" s="252">
        <v>0.133275</v>
      </c>
      <c r="Y32" s="252">
        <v>0.132275</v>
      </c>
      <c r="Z32" s="252">
        <v>0.114275</v>
      </c>
      <c r="AA32" s="252">
        <v>0.12127499999999999</v>
      </c>
      <c r="AB32" s="252">
        <v>0.13427500000000001</v>
      </c>
      <c r="AC32" s="252">
        <v>0.130275</v>
      </c>
      <c r="AD32" s="252">
        <v>0.123275</v>
      </c>
      <c r="AE32" s="252">
        <v>0.12127499999999999</v>
      </c>
      <c r="AF32" s="252">
        <v>0.127275</v>
      </c>
      <c r="AG32" s="252">
        <v>0.129275</v>
      </c>
      <c r="AH32" s="252">
        <v>0.128275</v>
      </c>
      <c r="AI32" s="252">
        <v>0.126275</v>
      </c>
      <c r="AJ32" s="252">
        <v>0.125275</v>
      </c>
      <c r="AK32" s="252">
        <v>0.125275</v>
      </c>
      <c r="AL32" s="252">
        <v>0.112275</v>
      </c>
      <c r="AM32" s="252">
        <v>0.112275</v>
      </c>
      <c r="AN32" s="252">
        <v>0.112275</v>
      </c>
      <c r="AO32" s="252">
        <v>9.1274999999999995E-2</v>
      </c>
      <c r="AP32" s="252">
        <v>7.5274999999999995E-2</v>
      </c>
      <c r="AQ32" s="252">
        <v>2.7275000000000001E-2</v>
      </c>
      <c r="AR32" s="252">
        <v>2.7275000000000001E-2</v>
      </c>
      <c r="AS32" s="252">
        <v>2.2275E-2</v>
      </c>
      <c r="AT32" s="252">
        <v>2.2275E-2</v>
      </c>
      <c r="AU32" s="252">
        <v>2.2275E-2</v>
      </c>
      <c r="AV32" s="252">
        <v>2.2275E-2</v>
      </c>
      <c r="AW32" s="252">
        <v>1.2341036659E-2</v>
      </c>
      <c r="AX32" s="252">
        <v>1.2241839904000001E-2</v>
      </c>
      <c r="AY32" s="252">
        <v>5.9013890078000002E-2</v>
      </c>
      <c r="AZ32" s="409">
        <v>6.8264341450999994E-2</v>
      </c>
      <c r="BA32" s="409">
        <v>6.3877786810000003E-2</v>
      </c>
      <c r="BB32" s="409">
        <v>5.4385176839000002E-2</v>
      </c>
      <c r="BC32" s="409">
        <v>5.2037691529999999E-2</v>
      </c>
      <c r="BD32" s="409">
        <v>5.8894703441999999E-2</v>
      </c>
      <c r="BE32" s="409">
        <v>6.5915816311000006E-2</v>
      </c>
      <c r="BF32" s="409">
        <v>6.3569574229000003E-2</v>
      </c>
      <c r="BG32" s="409">
        <v>6.3172086109000006E-2</v>
      </c>
      <c r="BH32" s="409">
        <v>6.2549224203000006E-2</v>
      </c>
      <c r="BI32" s="409">
        <v>6.4861931912000001E-2</v>
      </c>
      <c r="BJ32" s="409">
        <v>6.3173268298999996E-2</v>
      </c>
      <c r="BK32" s="409">
        <v>5.9731517518000002E-2</v>
      </c>
      <c r="BL32" s="409">
        <v>6.3575825628999993E-2</v>
      </c>
      <c r="BM32" s="409">
        <v>5.4911202404999998E-2</v>
      </c>
      <c r="BN32" s="409">
        <v>4.2031937802999998E-2</v>
      </c>
      <c r="BO32" s="409">
        <v>3.7002346815000003E-2</v>
      </c>
      <c r="BP32" s="409">
        <v>4.1734565547000002E-2</v>
      </c>
      <c r="BQ32" s="409">
        <v>4.7071487388000002E-2</v>
      </c>
      <c r="BR32" s="409">
        <v>4.3389659964000002E-2</v>
      </c>
      <c r="BS32" s="409">
        <v>4.1932344054000002E-2</v>
      </c>
      <c r="BT32" s="409">
        <v>4.0467324956999999E-2</v>
      </c>
      <c r="BU32" s="409">
        <v>4.2110266131000003E-2</v>
      </c>
      <c r="BV32" s="409">
        <v>3.9888465913E-2</v>
      </c>
    </row>
    <row r="33" spans="1:74" ht="11.1" customHeight="1" x14ac:dyDescent="0.2">
      <c r="C33" s="223"/>
      <c r="D33" s="223"/>
      <c r="E33" s="223"/>
      <c r="F33" s="223"/>
      <c r="G33" s="223"/>
      <c r="H33" s="223"/>
      <c r="I33" s="223"/>
      <c r="J33" s="223"/>
      <c r="K33" s="223"/>
      <c r="L33" s="223"/>
      <c r="M33" s="223"/>
      <c r="N33" s="223"/>
      <c r="O33" s="223"/>
      <c r="P33" s="223"/>
      <c r="Q33" s="223"/>
      <c r="R33" s="223"/>
      <c r="S33" s="223"/>
      <c r="T33" s="223"/>
      <c r="U33" s="223"/>
      <c r="V33" s="223"/>
      <c r="W33" s="223"/>
      <c r="X33" s="223"/>
      <c r="Y33" s="223"/>
      <c r="Z33" s="223"/>
      <c r="AA33" s="223"/>
      <c r="AB33" s="223"/>
      <c r="AC33" s="223"/>
      <c r="AD33" s="223"/>
      <c r="AE33" s="223"/>
      <c r="AF33" s="223"/>
      <c r="AG33" s="223"/>
      <c r="AH33" s="223"/>
      <c r="AI33" s="223"/>
      <c r="AJ33" s="223"/>
      <c r="AK33" s="223"/>
      <c r="AL33" s="223"/>
      <c r="AM33" s="223"/>
      <c r="AN33" s="223"/>
      <c r="AO33" s="223"/>
      <c r="AP33" s="223"/>
      <c r="AQ33" s="223"/>
      <c r="AR33" s="223"/>
      <c r="AS33" s="223"/>
      <c r="AT33" s="223"/>
      <c r="AU33" s="223"/>
      <c r="AV33" s="223"/>
      <c r="AW33" s="223"/>
      <c r="AX33" s="223"/>
      <c r="AY33" s="751"/>
      <c r="AZ33" s="492"/>
      <c r="BA33" s="492"/>
      <c r="BB33" s="492"/>
      <c r="BC33" s="492"/>
      <c r="BD33" s="492"/>
      <c r="BE33" s="492"/>
      <c r="BF33" s="492"/>
      <c r="BG33" s="492"/>
      <c r="BH33" s="492"/>
      <c r="BI33" s="492"/>
      <c r="BJ33" s="492"/>
      <c r="BK33" s="410"/>
      <c r="BL33" s="410"/>
      <c r="BM33" s="410"/>
      <c r="BN33" s="410"/>
      <c r="BO33" s="410"/>
      <c r="BP33" s="410"/>
      <c r="BQ33" s="410"/>
      <c r="BR33" s="410"/>
      <c r="BS33" s="410"/>
      <c r="BT33" s="410"/>
      <c r="BU33" s="410"/>
      <c r="BV33" s="410"/>
    </row>
    <row r="34" spans="1:74" ht="11.1" customHeight="1" x14ac:dyDescent="0.2">
      <c r="A34" s="162" t="s">
        <v>525</v>
      </c>
      <c r="B34" s="172" t="s">
        <v>537</v>
      </c>
      <c r="C34" s="252">
        <v>8.1641639999999995</v>
      </c>
      <c r="D34" s="252">
        <v>8.1743480000000002</v>
      </c>
      <c r="E34" s="252">
        <v>8.1656519999999997</v>
      </c>
      <c r="F34" s="252">
        <v>8.2083689999999994</v>
      </c>
      <c r="G34" s="252">
        <v>8.0567430000000009</v>
      </c>
      <c r="H34" s="252">
        <v>8.0360010000000006</v>
      </c>
      <c r="I34" s="252">
        <v>8.0874349999999993</v>
      </c>
      <c r="J34" s="252">
        <v>8.2362070000000003</v>
      </c>
      <c r="K34" s="252">
        <v>8.2848469999999992</v>
      </c>
      <c r="L34" s="252">
        <v>8.3843990000000002</v>
      </c>
      <c r="M34" s="252">
        <v>8.3578080000000003</v>
      </c>
      <c r="N34" s="252">
        <v>8.3453269999999993</v>
      </c>
      <c r="O34" s="252">
        <v>8.2593359999999993</v>
      </c>
      <c r="P34" s="252">
        <v>8.2357779999999998</v>
      </c>
      <c r="Q34" s="252">
        <v>8.2770139999999994</v>
      </c>
      <c r="R34" s="252">
        <v>8.2348800000000004</v>
      </c>
      <c r="S34" s="252">
        <v>8.272138</v>
      </c>
      <c r="T34" s="252">
        <v>8.3465959999999999</v>
      </c>
      <c r="U34" s="252">
        <v>8.1141575806000006</v>
      </c>
      <c r="V34" s="252">
        <v>8.1358098064999993</v>
      </c>
      <c r="W34" s="252">
        <v>8.1070266666999995</v>
      </c>
      <c r="X34" s="252">
        <v>8.1459033226000006</v>
      </c>
      <c r="Y34" s="252">
        <v>8.3006279999999997</v>
      </c>
      <c r="Z34" s="252">
        <v>8.2935797096999995</v>
      </c>
      <c r="AA34" s="252">
        <v>8.2692877316000004</v>
      </c>
      <c r="AB34" s="252">
        <v>8.3924633885999995</v>
      </c>
      <c r="AC34" s="252">
        <v>8.2816270671000005</v>
      </c>
      <c r="AD34" s="252">
        <v>8.2489800879999997</v>
      </c>
      <c r="AE34" s="252">
        <v>8.2914859031999999</v>
      </c>
      <c r="AF34" s="252">
        <v>8.4441057120000007</v>
      </c>
      <c r="AG34" s="252">
        <v>8.1629876051999997</v>
      </c>
      <c r="AH34" s="252">
        <v>8.1733820773999994</v>
      </c>
      <c r="AI34" s="252">
        <v>8.2694234560000002</v>
      </c>
      <c r="AJ34" s="252">
        <v>8.3358639755000006</v>
      </c>
      <c r="AK34" s="252">
        <v>8.5580016827000005</v>
      </c>
      <c r="AL34" s="252">
        <v>8.5526508347999997</v>
      </c>
      <c r="AM34" s="252">
        <v>8.4614221006000001</v>
      </c>
      <c r="AN34" s="252">
        <v>8.4169141114000006</v>
      </c>
      <c r="AO34" s="252">
        <v>8.4113413290000008</v>
      </c>
      <c r="AP34" s="252">
        <v>8.4501284453000007</v>
      </c>
      <c r="AQ34" s="252">
        <v>8.3930148787000007</v>
      </c>
      <c r="AR34" s="252">
        <v>8.6093750799999995</v>
      </c>
      <c r="AS34" s="252">
        <v>8.4457507484000001</v>
      </c>
      <c r="AT34" s="252">
        <v>8.4064885625999999</v>
      </c>
      <c r="AU34" s="252">
        <v>8.5429972506999992</v>
      </c>
      <c r="AV34" s="252">
        <v>8.4371229639000003</v>
      </c>
      <c r="AW34" s="252">
        <v>8.5784333957999994</v>
      </c>
      <c r="AX34" s="252">
        <v>8.4292667606999991</v>
      </c>
      <c r="AY34" s="252">
        <v>8.4642084759999996</v>
      </c>
      <c r="AZ34" s="409">
        <v>8.4818608068000003</v>
      </c>
      <c r="BA34" s="409">
        <v>8.4953479676000008</v>
      </c>
      <c r="BB34" s="409">
        <v>8.4749213863000001</v>
      </c>
      <c r="BC34" s="409">
        <v>8.5044605214000004</v>
      </c>
      <c r="BD34" s="409">
        <v>8.5457839425</v>
      </c>
      <c r="BE34" s="409">
        <v>8.5025707178999994</v>
      </c>
      <c r="BF34" s="409">
        <v>8.5311312180000005</v>
      </c>
      <c r="BG34" s="409">
        <v>8.5262358936999991</v>
      </c>
      <c r="BH34" s="409">
        <v>8.5230178156999994</v>
      </c>
      <c r="BI34" s="409">
        <v>8.5322510840000003</v>
      </c>
      <c r="BJ34" s="409">
        <v>8.4827162502999993</v>
      </c>
      <c r="BK34" s="409">
        <v>8.4975621415999996</v>
      </c>
      <c r="BL34" s="409">
        <v>8.5123319590000008</v>
      </c>
      <c r="BM34" s="409">
        <v>8.5228477867999999</v>
      </c>
      <c r="BN34" s="409">
        <v>8.4999305576000008</v>
      </c>
      <c r="BO34" s="409">
        <v>8.5287840014</v>
      </c>
      <c r="BP34" s="409">
        <v>8.5714729663</v>
      </c>
      <c r="BQ34" s="409">
        <v>8.5313876264000008</v>
      </c>
      <c r="BR34" s="409">
        <v>8.5592781782999996</v>
      </c>
      <c r="BS34" s="409">
        <v>8.5550149904000001</v>
      </c>
      <c r="BT34" s="409">
        <v>8.5504948196000008</v>
      </c>
      <c r="BU34" s="409">
        <v>8.5602870860000007</v>
      </c>
      <c r="BV34" s="409">
        <v>8.5098642809000005</v>
      </c>
    </row>
    <row r="35" spans="1:74" ht="11.1" customHeight="1" x14ac:dyDescent="0.2">
      <c r="A35" s="162" t="s">
        <v>278</v>
      </c>
      <c r="B35" s="173" t="s">
        <v>361</v>
      </c>
      <c r="C35" s="252">
        <v>0.49779099999999998</v>
      </c>
      <c r="D35" s="252">
        <v>0.49979099999999999</v>
      </c>
      <c r="E35" s="252">
        <v>0.50279099999999999</v>
      </c>
      <c r="F35" s="252">
        <v>0.54379100000000002</v>
      </c>
      <c r="G35" s="252">
        <v>0.513791</v>
      </c>
      <c r="H35" s="252">
        <v>0.50579099999999999</v>
      </c>
      <c r="I35" s="252">
        <v>0.54379100000000002</v>
      </c>
      <c r="J35" s="252">
        <v>0.55079100000000003</v>
      </c>
      <c r="K35" s="252">
        <v>0.52779100000000001</v>
      </c>
      <c r="L35" s="252">
        <v>0.50579099999999999</v>
      </c>
      <c r="M35" s="252">
        <v>0.47579100000000002</v>
      </c>
      <c r="N35" s="252">
        <v>0.46979100000000001</v>
      </c>
      <c r="O35" s="252">
        <v>0.37632100000000002</v>
      </c>
      <c r="P35" s="252">
        <v>0.40432099999999999</v>
      </c>
      <c r="Q35" s="252">
        <v>0.420321</v>
      </c>
      <c r="R35" s="252">
        <v>0.44532100000000002</v>
      </c>
      <c r="S35" s="252">
        <v>0.44132100000000002</v>
      </c>
      <c r="T35" s="252">
        <v>0.46632099999999999</v>
      </c>
      <c r="U35" s="252">
        <v>0.487321</v>
      </c>
      <c r="V35" s="252">
        <v>0.482321</v>
      </c>
      <c r="W35" s="252">
        <v>0.46332099999999998</v>
      </c>
      <c r="X35" s="252">
        <v>0.39432099999999998</v>
      </c>
      <c r="Y35" s="252">
        <v>0.43732100000000002</v>
      </c>
      <c r="Z35" s="252">
        <v>0.43732100000000002</v>
      </c>
      <c r="AA35" s="252">
        <v>0.43932100000000002</v>
      </c>
      <c r="AB35" s="252">
        <v>0.47232099999999999</v>
      </c>
      <c r="AC35" s="252">
        <v>0.45232099999999997</v>
      </c>
      <c r="AD35" s="252">
        <v>0.46032099999999998</v>
      </c>
      <c r="AE35" s="252">
        <v>0.45532099999999998</v>
      </c>
      <c r="AF35" s="252">
        <v>0.49732100000000001</v>
      </c>
      <c r="AG35" s="252">
        <v>0.483321</v>
      </c>
      <c r="AH35" s="252">
        <v>0.484321</v>
      </c>
      <c r="AI35" s="252">
        <v>0.479321</v>
      </c>
      <c r="AJ35" s="252">
        <v>0.46932099999999999</v>
      </c>
      <c r="AK35" s="252">
        <v>0.45432099999999997</v>
      </c>
      <c r="AL35" s="252">
        <v>0.45232099999999997</v>
      </c>
      <c r="AM35" s="252">
        <v>0.43132100000000001</v>
      </c>
      <c r="AN35" s="252">
        <v>0.39932099999999998</v>
      </c>
      <c r="AO35" s="252">
        <v>0.32632100000000003</v>
      </c>
      <c r="AP35" s="252">
        <v>0.39732099999999998</v>
      </c>
      <c r="AQ35" s="252">
        <v>0.34732099999999999</v>
      </c>
      <c r="AR35" s="252">
        <v>0.44132100000000002</v>
      </c>
      <c r="AS35" s="252">
        <v>0.46732099999999999</v>
      </c>
      <c r="AT35" s="252">
        <v>0.46132099999999998</v>
      </c>
      <c r="AU35" s="252">
        <v>0.43532100000000001</v>
      </c>
      <c r="AV35" s="252">
        <v>0.421321</v>
      </c>
      <c r="AW35" s="252">
        <v>0.42912218572999999</v>
      </c>
      <c r="AX35" s="252">
        <v>0.43905768423000002</v>
      </c>
      <c r="AY35" s="252">
        <v>0.43417689283999999</v>
      </c>
      <c r="AZ35" s="409">
        <v>0.43665148328999998</v>
      </c>
      <c r="BA35" s="409">
        <v>0.43852377727000003</v>
      </c>
      <c r="BB35" s="409">
        <v>0.44066012912000002</v>
      </c>
      <c r="BC35" s="409">
        <v>0.44047160950000003</v>
      </c>
      <c r="BD35" s="409">
        <v>0.43893216685999997</v>
      </c>
      <c r="BE35" s="409">
        <v>0.43705551769000001</v>
      </c>
      <c r="BF35" s="409">
        <v>0.43902522870999999</v>
      </c>
      <c r="BG35" s="409">
        <v>0.44125413373</v>
      </c>
      <c r="BH35" s="409">
        <v>0.44304917561000001</v>
      </c>
      <c r="BI35" s="409">
        <v>0.44508897018999999</v>
      </c>
      <c r="BJ35" s="409">
        <v>0.44900251025999999</v>
      </c>
      <c r="BK35" s="409">
        <v>0.44776010079</v>
      </c>
      <c r="BL35" s="409">
        <v>0.45410892066000003</v>
      </c>
      <c r="BM35" s="409">
        <v>0.45597804565</v>
      </c>
      <c r="BN35" s="409">
        <v>0.45813608820000001</v>
      </c>
      <c r="BO35" s="409">
        <v>0.45994768947999998</v>
      </c>
      <c r="BP35" s="409">
        <v>0.46241208771999998</v>
      </c>
      <c r="BQ35" s="409">
        <v>0.46252726188999999</v>
      </c>
      <c r="BR35" s="409">
        <v>0.46249865085000003</v>
      </c>
      <c r="BS35" s="409">
        <v>0.46374320540000002</v>
      </c>
      <c r="BT35" s="409">
        <v>0.46451206641999998</v>
      </c>
      <c r="BU35" s="409">
        <v>0.46551830885000001</v>
      </c>
      <c r="BV35" s="409">
        <v>0.46642322761999999</v>
      </c>
    </row>
    <row r="36" spans="1:74" ht="11.1" customHeight="1" x14ac:dyDescent="0.2">
      <c r="A36" s="162" t="s">
        <v>279</v>
      </c>
      <c r="B36" s="173" t="s">
        <v>362</v>
      </c>
      <c r="C36" s="252">
        <v>4.4021600000000003</v>
      </c>
      <c r="D36" s="252">
        <v>4.3655600000000003</v>
      </c>
      <c r="E36" s="252">
        <v>4.39506</v>
      </c>
      <c r="F36" s="252">
        <v>4.4400599999999999</v>
      </c>
      <c r="G36" s="252">
        <v>4.40116</v>
      </c>
      <c r="H36" s="252">
        <v>4.3432599999999999</v>
      </c>
      <c r="I36" s="252">
        <v>4.3479599999999996</v>
      </c>
      <c r="J36" s="252">
        <v>4.4506600000000001</v>
      </c>
      <c r="K36" s="252">
        <v>4.5495599999999996</v>
      </c>
      <c r="L36" s="252">
        <v>4.6260599999999998</v>
      </c>
      <c r="M36" s="252">
        <v>4.56806</v>
      </c>
      <c r="N36" s="252">
        <v>4.5570599999999999</v>
      </c>
      <c r="O36" s="252">
        <v>4.5651000000000002</v>
      </c>
      <c r="P36" s="252">
        <v>4.5189000000000004</v>
      </c>
      <c r="Q36" s="252">
        <v>4.5552000000000001</v>
      </c>
      <c r="R36" s="252">
        <v>4.5461</v>
      </c>
      <c r="S36" s="252">
        <v>4.57</v>
      </c>
      <c r="T36" s="252">
        <v>4.6516999999999999</v>
      </c>
      <c r="U36" s="252">
        <v>4.4371999999999998</v>
      </c>
      <c r="V36" s="252">
        <v>4.4790999999999999</v>
      </c>
      <c r="W36" s="252">
        <v>4.5328999999999997</v>
      </c>
      <c r="X36" s="252">
        <v>4.6192000000000002</v>
      </c>
      <c r="Y36" s="252">
        <v>4.6289999999999996</v>
      </c>
      <c r="Z36" s="252">
        <v>4.6250999999999998</v>
      </c>
      <c r="AA36" s="252">
        <v>4.5907</v>
      </c>
      <c r="AB36" s="252">
        <v>4.6239999999999997</v>
      </c>
      <c r="AC36" s="252">
        <v>4.5758999999999999</v>
      </c>
      <c r="AD36" s="252">
        <v>4.5510000000000002</v>
      </c>
      <c r="AE36" s="252">
        <v>4.5978000000000003</v>
      </c>
      <c r="AF36" s="252">
        <v>4.681</v>
      </c>
      <c r="AG36" s="252">
        <v>4.4996</v>
      </c>
      <c r="AH36" s="252">
        <v>4.5270999999999999</v>
      </c>
      <c r="AI36" s="252">
        <v>4.5843999999999996</v>
      </c>
      <c r="AJ36" s="252">
        <v>4.6326000000000001</v>
      </c>
      <c r="AK36" s="252">
        <v>4.6989999999999998</v>
      </c>
      <c r="AL36" s="252">
        <v>4.7237999999999998</v>
      </c>
      <c r="AM36" s="252">
        <v>4.6539999999999999</v>
      </c>
      <c r="AN36" s="252">
        <v>4.6399999999999997</v>
      </c>
      <c r="AO36" s="252">
        <v>4.6760000000000002</v>
      </c>
      <c r="AP36" s="252">
        <v>4.68</v>
      </c>
      <c r="AQ36" s="252">
        <v>4.6927000000000003</v>
      </c>
      <c r="AR36" s="252">
        <v>4.83</v>
      </c>
      <c r="AS36" s="252">
        <v>4.6849999999999996</v>
      </c>
      <c r="AT36" s="252">
        <v>4.7</v>
      </c>
      <c r="AU36" s="252">
        <v>4.7386999999999997</v>
      </c>
      <c r="AV36" s="252">
        <v>4.6811999999999996</v>
      </c>
      <c r="AW36" s="252">
        <v>4.7285071909000003</v>
      </c>
      <c r="AX36" s="252">
        <v>4.6653207447999998</v>
      </c>
      <c r="AY36" s="252">
        <v>4.6454498297000004</v>
      </c>
      <c r="AZ36" s="409">
        <v>4.6483577809999996</v>
      </c>
      <c r="BA36" s="409">
        <v>4.6529233566999997</v>
      </c>
      <c r="BB36" s="409">
        <v>4.6628430758999997</v>
      </c>
      <c r="BC36" s="409">
        <v>4.6783844122999998</v>
      </c>
      <c r="BD36" s="409">
        <v>4.7047785771999999</v>
      </c>
      <c r="BE36" s="409">
        <v>4.6652844441000001</v>
      </c>
      <c r="BF36" s="409">
        <v>4.6986999159999998</v>
      </c>
      <c r="BG36" s="409">
        <v>4.6985204092000004</v>
      </c>
      <c r="BH36" s="409">
        <v>4.7022150383000003</v>
      </c>
      <c r="BI36" s="409">
        <v>4.7112804939000004</v>
      </c>
      <c r="BJ36" s="409">
        <v>4.6633414170999998</v>
      </c>
      <c r="BK36" s="409">
        <v>4.6523694038999999</v>
      </c>
      <c r="BL36" s="409">
        <v>4.6542362603000003</v>
      </c>
      <c r="BM36" s="409">
        <v>4.6588613963999999</v>
      </c>
      <c r="BN36" s="409">
        <v>4.6690620951000001</v>
      </c>
      <c r="BO36" s="409">
        <v>4.6846869009000001</v>
      </c>
      <c r="BP36" s="409">
        <v>4.7111953829999997</v>
      </c>
      <c r="BQ36" s="409">
        <v>4.6717165180000002</v>
      </c>
      <c r="BR36" s="409">
        <v>4.7052214461000004</v>
      </c>
      <c r="BS36" s="409">
        <v>4.7052617805999999</v>
      </c>
      <c r="BT36" s="409">
        <v>4.7087967133999999</v>
      </c>
      <c r="BU36" s="409">
        <v>4.7176340264999999</v>
      </c>
      <c r="BV36" s="409">
        <v>4.6696994534999998</v>
      </c>
    </row>
    <row r="37" spans="1:74" ht="11.1" customHeight="1" x14ac:dyDescent="0.2">
      <c r="A37" s="162" t="s">
        <v>280</v>
      </c>
      <c r="B37" s="173" t="s">
        <v>363</v>
      </c>
      <c r="C37" s="252">
        <v>1.007568</v>
      </c>
      <c r="D37" s="252">
        <v>1.043347</v>
      </c>
      <c r="E37" s="252">
        <v>1.0125310000000001</v>
      </c>
      <c r="F37" s="252">
        <v>1.0198640000000001</v>
      </c>
      <c r="G37" s="252">
        <v>1.0117719999999999</v>
      </c>
      <c r="H37" s="252">
        <v>1.018947</v>
      </c>
      <c r="I37" s="252">
        <v>1.022586</v>
      </c>
      <c r="J37" s="252">
        <v>1.016848</v>
      </c>
      <c r="K37" s="252">
        <v>1.0157529999999999</v>
      </c>
      <c r="L37" s="252">
        <v>1.0099640000000001</v>
      </c>
      <c r="M37" s="252">
        <v>1.012758</v>
      </c>
      <c r="N37" s="252">
        <v>1.0127459999999999</v>
      </c>
      <c r="O37" s="252">
        <v>1.0068010000000001</v>
      </c>
      <c r="P37" s="252">
        <v>1.0113620000000001</v>
      </c>
      <c r="Q37" s="252">
        <v>1.0262309999999999</v>
      </c>
      <c r="R37" s="252">
        <v>1.0174240000000001</v>
      </c>
      <c r="S37" s="252">
        <v>1.0149999999999999</v>
      </c>
      <c r="T37" s="252">
        <v>1.0195399999999999</v>
      </c>
      <c r="U37" s="252">
        <v>1.0195585806</v>
      </c>
      <c r="V37" s="252">
        <v>1.0175818065</v>
      </c>
      <c r="W37" s="252">
        <v>1.0195946667</v>
      </c>
      <c r="X37" s="252">
        <v>1.0146003226</v>
      </c>
      <c r="Y37" s="252">
        <v>1.033102</v>
      </c>
      <c r="Z37" s="252">
        <v>1.0370227097</v>
      </c>
      <c r="AA37" s="252">
        <v>1.0330497316</v>
      </c>
      <c r="AB37" s="252">
        <v>1.0354183885999999</v>
      </c>
      <c r="AC37" s="252">
        <v>1.0053240671000001</v>
      </c>
      <c r="AD37" s="252">
        <v>1.013454088</v>
      </c>
      <c r="AE37" s="252">
        <v>1.0075869032</v>
      </c>
      <c r="AF37" s="252">
        <v>1.0256167119999999</v>
      </c>
      <c r="AG37" s="252">
        <v>1.0003596051999999</v>
      </c>
      <c r="AH37" s="252">
        <v>0.97097007741999997</v>
      </c>
      <c r="AI37" s="252">
        <v>0.99833445600000004</v>
      </c>
      <c r="AJ37" s="252">
        <v>1.0194029755</v>
      </c>
      <c r="AK37" s="252">
        <v>1.0287926827</v>
      </c>
      <c r="AL37" s="252">
        <v>1.0176478348</v>
      </c>
      <c r="AM37" s="252">
        <v>1.0122321005999999</v>
      </c>
      <c r="AN37" s="252">
        <v>1.0048691113999999</v>
      </c>
      <c r="AO37" s="252">
        <v>1.0224033290000001</v>
      </c>
      <c r="AP37" s="252">
        <v>0.99314944533000005</v>
      </c>
      <c r="AQ37" s="252">
        <v>1.0083898787000001</v>
      </c>
      <c r="AR37" s="252">
        <v>1.0051560799999999</v>
      </c>
      <c r="AS37" s="252">
        <v>0.98372874839000002</v>
      </c>
      <c r="AT37" s="252">
        <v>1.0283825626</v>
      </c>
      <c r="AU37" s="252">
        <v>1.0095652506999999</v>
      </c>
      <c r="AV37" s="252">
        <v>1.0214459639</v>
      </c>
      <c r="AW37" s="252">
        <v>1.0129688198</v>
      </c>
      <c r="AX37" s="252">
        <v>0.99767409417999997</v>
      </c>
      <c r="AY37" s="252">
        <v>1.0031344964</v>
      </c>
      <c r="AZ37" s="409">
        <v>1.0096440436</v>
      </c>
      <c r="BA37" s="409">
        <v>1.0196334287</v>
      </c>
      <c r="BB37" s="409">
        <v>0.99382420987999998</v>
      </c>
      <c r="BC37" s="409">
        <v>1.0051535233</v>
      </c>
      <c r="BD37" s="409">
        <v>1.0118664021999999</v>
      </c>
      <c r="BE37" s="409">
        <v>1.0146706762</v>
      </c>
      <c r="BF37" s="409">
        <v>1.0113611661999999</v>
      </c>
      <c r="BG37" s="409">
        <v>1.0056226303</v>
      </c>
      <c r="BH37" s="409">
        <v>0.99885881850000002</v>
      </c>
      <c r="BI37" s="409">
        <v>0.99803981934999997</v>
      </c>
      <c r="BJ37" s="409">
        <v>0.99455610993999999</v>
      </c>
      <c r="BK37" s="409">
        <v>1.0059681132</v>
      </c>
      <c r="BL37" s="409">
        <v>1.0131585883000001</v>
      </c>
      <c r="BM37" s="409">
        <v>1.0243114165</v>
      </c>
      <c r="BN37" s="409">
        <v>0.99956508743000005</v>
      </c>
      <c r="BO37" s="409">
        <v>1.0120614370000001</v>
      </c>
      <c r="BP37" s="409">
        <v>1.0199036299999999</v>
      </c>
      <c r="BQ37" s="409">
        <v>1.0237755752</v>
      </c>
      <c r="BR37" s="409">
        <v>1.0215438705</v>
      </c>
      <c r="BS37" s="409">
        <v>1.0169065584999999</v>
      </c>
      <c r="BT37" s="409">
        <v>1.0100754380999999</v>
      </c>
      <c r="BU37" s="409">
        <v>1.0091824600999999</v>
      </c>
      <c r="BV37" s="409">
        <v>1.0057057207</v>
      </c>
    </row>
    <row r="38" spans="1:74" ht="11.1" customHeight="1" x14ac:dyDescent="0.2">
      <c r="A38" s="162" t="s">
        <v>281</v>
      </c>
      <c r="B38" s="173" t="s">
        <v>364</v>
      </c>
      <c r="C38" s="252">
        <v>0.69611000000000001</v>
      </c>
      <c r="D38" s="252">
        <v>0.70911000000000002</v>
      </c>
      <c r="E38" s="252">
        <v>0.70011000000000001</v>
      </c>
      <c r="F38" s="252">
        <v>0.65410999999999997</v>
      </c>
      <c r="G38" s="252">
        <v>0.64810999999999996</v>
      </c>
      <c r="H38" s="252">
        <v>0.62710999999999995</v>
      </c>
      <c r="I38" s="252">
        <v>0.62611000000000006</v>
      </c>
      <c r="J38" s="252">
        <v>0.66710999999999998</v>
      </c>
      <c r="K38" s="252">
        <v>0.64910999999999996</v>
      </c>
      <c r="L38" s="252">
        <v>0.69411</v>
      </c>
      <c r="M38" s="252">
        <v>0.70211000000000001</v>
      </c>
      <c r="N38" s="252">
        <v>0.71111000000000002</v>
      </c>
      <c r="O38" s="252">
        <v>0.69599999999999995</v>
      </c>
      <c r="P38" s="252">
        <v>0.67700000000000005</v>
      </c>
      <c r="Q38" s="252">
        <v>0.66800000000000004</v>
      </c>
      <c r="R38" s="252">
        <v>0.64</v>
      </c>
      <c r="S38" s="252">
        <v>0.65</v>
      </c>
      <c r="T38" s="252">
        <v>0.65100000000000002</v>
      </c>
      <c r="U38" s="252">
        <v>0.64100000000000001</v>
      </c>
      <c r="V38" s="252">
        <v>0.63900000000000001</v>
      </c>
      <c r="W38" s="252">
        <v>0.61</v>
      </c>
      <c r="X38" s="252">
        <v>0.59899999999999998</v>
      </c>
      <c r="Y38" s="252">
        <v>0.66200000000000003</v>
      </c>
      <c r="Z38" s="252">
        <v>0.66600000000000004</v>
      </c>
      <c r="AA38" s="252">
        <v>0.65900000000000003</v>
      </c>
      <c r="AB38" s="252">
        <v>0.66600000000000004</v>
      </c>
      <c r="AC38" s="252">
        <v>0.67900000000000005</v>
      </c>
      <c r="AD38" s="252">
        <v>0.67600000000000005</v>
      </c>
      <c r="AE38" s="252">
        <v>0.68200000000000005</v>
      </c>
      <c r="AF38" s="252">
        <v>0.66900000000000004</v>
      </c>
      <c r="AG38" s="252">
        <v>0.64800000000000002</v>
      </c>
      <c r="AH38" s="252">
        <v>0.65100000000000002</v>
      </c>
      <c r="AI38" s="252">
        <v>0.66600000000000004</v>
      </c>
      <c r="AJ38" s="252">
        <v>0.7</v>
      </c>
      <c r="AK38" s="252">
        <v>0.76400000000000001</v>
      </c>
      <c r="AL38" s="252">
        <v>0.75900000000000001</v>
      </c>
      <c r="AM38" s="252">
        <v>0.76900000000000002</v>
      </c>
      <c r="AN38" s="252">
        <v>0.78200000000000003</v>
      </c>
      <c r="AO38" s="252">
        <v>0.78600000000000003</v>
      </c>
      <c r="AP38" s="252">
        <v>0.76500000000000001</v>
      </c>
      <c r="AQ38" s="252">
        <v>0.78300000000000003</v>
      </c>
      <c r="AR38" s="252">
        <v>0.70899999999999996</v>
      </c>
      <c r="AS38" s="252">
        <v>0.68799999999999994</v>
      </c>
      <c r="AT38" s="252">
        <v>0.68</v>
      </c>
      <c r="AU38" s="252">
        <v>0.74099999999999999</v>
      </c>
      <c r="AV38" s="252">
        <v>0.70799999999999996</v>
      </c>
      <c r="AW38" s="252">
        <v>0.74694228884000002</v>
      </c>
      <c r="AX38" s="252">
        <v>0.75264293663000004</v>
      </c>
      <c r="AY38" s="252">
        <v>0.75041216370999997</v>
      </c>
      <c r="AZ38" s="409">
        <v>0.75196025028000002</v>
      </c>
      <c r="BA38" s="409">
        <v>0.75315300652999995</v>
      </c>
      <c r="BB38" s="409">
        <v>0.75451031966000004</v>
      </c>
      <c r="BC38" s="409">
        <v>0.75567858576000002</v>
      </c>
      <c r="BD38" s="409">
        <v>0.75724227696000002</v>
      </c>
      <c r="BE38" s="409">
        <v>0.75660338572999997</v>
      </c>
      <c r="BF38" s="409">
        <v>0.75587802558999995</v>
      </c>
      <c r="BG38" s="409">
        <v>0.75531387861999999</v>
      </c>
      <c r="BH38" s="409">
        <v>0.75449484890999996</v>
      </c>
      <c r="BI38" s="409">
        <v>0.75382815106000001</v>
      </c>
      <c r="BJ38" s="409">
        <v>0.75309099484999997</v>
      </c>
      <c r="BK38" s="409">
        <v>0.75712598456000002</v>
      </c>
      <c r="BL38" s="409">
        <v>0.75666477987000003</v>
      </c>
      <c r="BM38" s="409">
        <v>0.75392061325000004</v>
      </c>
      <c r="BN38" s="409">
        <v>0.75135472793000002</v>
      </c>
      <c r="BO38" s="409">
        <v>0.74858567451000002</v>
      </c>
      <c r="BP38" s="409">
        <v>0.74621312665999995</v>
      </c>
      <c r="BQ38" s="409">
        <v>0.74362965245000001</v>
      </c>
      <c r="BR38" s="409">
        <v>0.74096451477000003</v>
      </c>
      <c r="BS38" s="409">
        <v>0.73846788760000004</v>
      </c>
      <c r="BT38" s="409">
        <v>0.73569020185</v>
      </c>
      <c r="BU38" s="409">
        <v>0.73505937523999998</v>
      </c>
      <c r="BV38" s="409">
        <v>0.73437202563000004</v>
      </c>
    </row>
    <row r="39" spans="1:74" ht="11.1" customHeight="1" x14ac:dyDescent="0.2">
      <c r="A39" s="162" t="s">
        <v>282</v>
      </c>
      <c r="B39" s="173" t="s">
        <v>365</v>
      </c>
      <c r="C39" s="252">
        <v>0.35316900000000001</v>
      </c>
      <c r="D39" s="252">
        <v>0.341169</v>
      </c>
      <c r="E39" s="252">
        <v>0.340169</v>
      </c>
      <c r="F39" s="252">
        <v>0.34716900000000001</v>
      </c>
      <c r="G39" s="252">
        <v>0.32416899999999998</v>
      </c>
      <c r="H39" s="252">
        <v>0.346169</v>
      </c>
      <c r="I39" s="252">
        <v>0.32716899999999999</v>
      </c>
      <c r="J39" s="252">
        <v>0.34916900000000001</v>
      </c>
      <c r="K39" s="252">
        <v>0.36016900000000002</v>
      </c>
      <c r="L39" s="252">
        <v>0.36116900000000002</v>
      </c>
      <c r="M39" s="252">
        <v>0.36716900000000002</v>
      </c>
      <c r="N39" s="252">
        <v>0.36216900000000002</v>
      </c>
      <c r="O39" s="252">
        <v>0.36116900000000002</v>
      </c>
      <c r="P39" s="252">
        <v>0.36316900000000002</v>
      </c>
      <c r="Q39" s="252">
        <v>0.35516900000000001</v>
      </c>
      <c r="R39" s="252">
        <v>0.34816900000000001</v>
      </c>
      <c r="S39" s="252">
        <v>0.35516900000000001</v>
      </c>
      <c r="T39" s="252">
        <v>0.34816900000000001</v>
      </c>
      <c r="U39" s="252">
        <v>0.344169</v>
      </c>
      <c r="V39" s="252">
        <v>0.32916899999999999</v>
      </c>
      <c r="W39" s="252">
        <v>0.337169</v>
      </c>
      <c r="X39" s="252">
        <v>0.343169</v>
      </c>
      <c r="Y39" s="252">
        <v>0.35516900000000001</v>
      </c>
      <c r="Z39" s="252">
        <v>0.35216900000000001</v>
      </c>
      <c r="AA39" s="252">
        <v>0.32116899999999998</v>
      </c>
      <c r="AB39" s="252">
        <v>0.35016900000000001</v>
      </c>
      <c r="AC39" s="252">
        <v>0.32816899999999999</v>
      </c>
      <c r="AD39" s="252">
        <v>0.31916899999999998</v>
      </c>
      <c r="AE39" s="252">
        <v>0.31416899999999998</v>
      </c>
      <c r="AF39" s="252">
        <v>0.32216899999999998</v>
      </c>
      <c r="AG39" s="252">
        <v>0.30516900000000002</v>
      </c>
      <c r="AH39" s="252">
        <v>0.32216899999999998</v>
      </c>
      <c r="AI39" s="252">
        <v>0.31016899999999997</v>
      </c>
      <c r="AJ39" s="252">
        <v>0.28616900000000001</v>
      </c>
      <c r="AK39" s="252">
        <v>0.36816900000000002</v>
      </c>
      <c r="AL39" s="252">
        <v>0.35616900000000001</v>
      </c>
      <c r="AM39" s="252">
        <v>0.36516900000000002</v>
      </c>
      <c r="AN39" s="252">
        <v>0.35816900000000002</v>
      </c>
      <c r="AO39" s="252">
        <v>0.35516900000000001</v>
      </c>
      <c r="AP39" s="252">
        <v>0.342169</v>
      </c>
      <c r="AQ39" s="252">
        <v>0.31916899999999998</v>
      </c>
      <c r="AR39" s="252">
        <v>0.37316899999999997</v>
      </c>
      <c r="AS39" s="252">
        <v>0.36216900000000002</v>
      </c>
      <c r="AT39" s="252">
        <v>0.32616899999999999</v>
      </c>
      <c r="AU39" s="252">
        <v>0.36716900000000002</v>
      </c>
      <c r="AV39" s="252">
        <v>0.35316900000000001</v>
      </c>
      <c r="AW39" s="252">
        <v>0.39728295313</v>
      </c>
      <c r="AX39" s="252">
        <v>0.31727633876</v>
      </c>
      <c r="AY39" s="252">
        <v>0.35411656026999999</v>
      </c>
      <c r="AZ39" s="409">
        <v>0.35537399476999998</v>
      </c>
      <c r="BA39" s="409">
        <v>0.35353817221</v>
      </c>
      <c r="BB39" s="409">
        <v>0.35174348237000003</v>
      </c>
      <c r="BC39" s="409">
        <v>0.34989856080999998</v>
      </c>
      <c r="BD39" s="409">
        <v>0.34815448843000002</v>
      </c>
      <c r="BE39" s="409">
        <v>0.34635763791000002</v>
      </c>
      <c r="BF39" s="409">
        <v>0.34453712266999997</v>
      </c>
      <c r="BG39" s="409">
        <v>0.34275697919999998</v>
      </c>
      <c r="BH39" s="409">
        <v>0.3409096902</v>
      </c>
      <c r="BI39" s="409">
        <v>0.33910052256000001</v>
      </c>
      <c r="BJ39" s="409">
        <v>0.33727191801</v>
      </c>
      <c r="BK39" s="409">
        <v>0.33745625243999999</v>
      </c>
      <c r="BL39" s="409">
        <v>0.33569551777000001</v>
      </c>
      <c r="BM39" s="409">
        <v>0.33386050899000003</v>
      </c>
      <c r="BN39" s="409">
        <v>0.33207045440999999</v>
      </c>
      <c r="BO39" s="409">
        <v>0.33022678806</v>
      </c>
      <c r="BP39" s="409">
        <v>0.32848451488000002</v>
      </c>
      <c r="BQ39" s="409">
        <v>0.32868756716999997</v>
      </c>
      <c r="BR39" s="409">
        <v>0.32886845215999999</v>
      </c>
      <c r="BS39" s="409">
        <v>0.32909184587000001</v>
      </c>
      <c r="BT39" s="409">
        <v>0.32924157539999999</v>
      </c>
      <c r="BU39" s="409">
        <v>0.32942825399999998</v>
      </c>
      <c r="BV39" s="409">
        <v>0.32959933515000001</v>
      </c>
    </row>
    <row r="40" spans="1:74" ht="11.1" customHeight="1" x14ac:dyDescent="0.2">
      <c r="C40" s="223"/>
      <c r="D40" s="223"/>
      <c r="E40" s="223"/>
      <c r="F40" s="223"/>
      <c r="G40" s="223"/>
      <c r="H40" s="223"/>
      <c r="I40" s="223"/>
      <c r="J40" s="223"/>
      <c r="K40" s="223"/>
      <c r="L40" s="223"/>
      <c r="M40" s="223"/>
      <c r="N40" s="223"/>
      <c r="O40" s="223"/>
      <c r="P40" s="223"/>
      <c r="Q40" s="223"/>
      <c r="R40" s="223"/>
      <c r="S40" s="223"/>
      <c r="T40" s="223"/>
      <c r="U40" s="223"/>
      <c r="V40" s="223"/>
      <c r="W40" s="223"/>
      <c r="X40" s="223"/>
      <c r="Y40" s="223"/>
      <c r="Z40" s="223"/>
      <c r="AA40" s="223"/>
      <c r="AB40" s="223"/>
      <c r="AC40" s="223"/>
      <c r="AD40" s="223"/>
      <c r="AE40" s="223"/>
      <c r="AF40" s="223"/>
      <c r="AG40" s="223"/>
      <c r="AH40" s="223"/>
      <c r="AI40" s="223"/>
      <c r="AJ40" s="223"/>
      <c r="AK40" s="223"/>
      <c r="AL40" s="223"/>
      <c r="AM40" s="223"/>
      <c r="AN40" s="223"/>
      <c r="AO40" s="223"/>
      <c r="AP40" s="223"/>
      <c r="AQ40" s="223"/>
      <c r="AR40" s="223"/>
      <c r="AS40" s="223"/>
      <c r="AT40" s="223"/>
      <c r="AU40" s="223"/>
      <c r="AV40" s="223"/>
      <c r="AW40" s="223"/>
      <c r="AX40" s="223"/>
      <c r="AY40" s="751"/>
      <c r="AZ40" s="492"/>
      <c r="BA40" s="492"/>
      <c r="BB40" s="492"/>
      <c r="BC40" s="492"/>
      <c r="BD40" s="492"/>
      <c r="BE40" s="492"/>
      <c r="BF40" s="492"/>
      <c r="BG40" s="492"/>
      <c r="BH40" s="492"/>
      <c r="BI40" s="492"/>
      <c r="BJ40" s="492"/>
      <c r="BK40" s="410"/>
      <c r="BL40" s="410"/>
      <c r="BM40" s="410"/>
      <c r="BN40" s="410"/>
      <c r="BO40" s="410"/>
      <c r="BP40" s="410"/>
      <c r="BQ40" s="410"/>
      <c r="BR40" s="410"/>
      <c r="BS40" s="410"/>
      <c r="BT40" s="410"/>
      <c r="BU40" s="410"/>
      <c r="BV40" s="410"/>
    </row>
    <row r="41" spans="1:74" ht="11.1" customHeight="1" x14ac:dyDescent="0.2">
      <c r="A41" s="162" t="s">
        <v>529</v>
      </c>
      <c r="B41" s="172" t="s">
        <v>538</v>
      </c>
      <c r="C41" s="252">
        <v>2.4706278738999998</v>
      </c>
      <c r="D41" s="252">
        <v>2.2362636659000001</v>
      </c>
      <c r="E41" s="252">
        <v>2.2312638416000001</v>
      </c>
      <c r="F41" s="252">
        <v>2.1897814567</v>
      </c>
      <c r="G41" s="252">
        <v>2.1973950352</v>
      </c>
      <c r="H41" s="252">
        <v>2.2053931232999999</v>
      </c>
      <c r="I41" s="252">
        <v>2.2090007448</v>
      </c>
      <c r="J41" s="252">
        <v>2.2141783576999998</v>
      </c>
      <c r="K41" s="252">
        <v>2.2138853900000002</v>
      </c>
      <c r="L41" s="252">
        <v>2.2146777447999999</v>
      </c>
      <c r="M41" s="252">
        <v>2.2155931566999998</v>
      </c>
      <c r="N41" s="252">
        <v>2.2374760351999998</v>
      </c>
      <c r="O41" s="252">
        <v>2.1489223900000001</v>
      </c>
      <c r="P41" s="252">
        <v>2.1408673899999999</v>
      </c>
      <c r="Q41" s="252">
        <v>2.1496933899999999</v>
      </c>
      <c r="R41" s="252">
        <v>2.1746573900000001</v>
      </c>
      <c r="S41" s="252">
        <v>2.30204239</v>
      </c>
      <c r="T41" s="252">
        <v>2.3959313899999999</v>
      </c>
      <c r="U41" s="252">
        <v>2.3678583899999999</v>
      </c>
      <c r="V41" s="252">
        <v>2.3629353900000001</v>
      </c>
      <c r="W41" s="252">
        <v>2.3655713899999999</v>
      </c>
      <c r="X41" s="252">
        <v>2.3985293900000002</v>
      </c>
      <c r="Y41" s="252">
        <v>2.45418439</v>
      </c>
      <c r="Z41" s="252">
        <v>2.4431453900000002</v>
      </c>
      <c r="AA41" s="252">
        <v>2.3253093900000001</v>
      </c>
      <c r="AB41" s="252">
        <v>2.31734039</v>
      </c>
      <c r="AC41" s="252">
        <v>2.32193439</v>
      </c>
      <c r="AD41" s="252">
        <v>2.31006439</v>
      </c>
      <c r="AE41" s="252">
        <v>2.3140893899999999</v>
      </c>
      <c r="AF41" s="252">
        <v>2.3111313899999999</v>
      </c>
      <c r="AG41" s="252">
        <v>2.3178733899999999</v>
      </c>
      <c r="AH41" s="252">
        <v>2.3066443900000002</v>
      </c>
      <c r="AI41" s="252">
        <v>2.3175743899999999</v>
      </c>
      <c r="AJ41" s="252">
        <v>2.3296443899999999</v>
      </c>
      <c r="AK41" s="252">
        <v>2.3506443899999998</v>
      </c>
      <c r="AL41" s="252">
        <v>2.33664439</v>
      </c>
      <c r="AM41" s="252">
        <v>2.3144443899999998</v>
      </c>
      <c r="AN41" s="252">
        <v>2.3342443899999998</v>
      </c>
      <c r="AO41" s="252">
        <v>2.3470443900000002</v>
      </c>
      <c r="AP41" s="252">
        <v>2.3158443900000001</v>
      </c>
      <c r="AQ41" s="252">
        <v>2.31264439</v>
      </c>
      <c r="AR41" s="252">
        <v>2.3264443899999998</v>
      </c>
      <c r="AS41" s="252">
        <v>2.3142443899999998</v>
      </c>
      <c r="AT41" s="252">
        <v>2.3260443899999999</v>
      </c>
      <c r="AU41" s="252">
        <v>2.3318443900000001</v>
      </c>
      <c r="AV41" s="252">
        <v>2.3306443899999998</v>
      </c>
      <c r="AW41" s="252">
        <v>2.3109451551000002</v>
      </c>
      <c r="AX41" s="252">
        <v>2.3066993281000001</v>
      </c>
      <c r="AY41" s="252">
        <v>2.2809449839</v>
      </c>
      <c r="AZ41" s="409">
        <v>2.2849154658000002</v>
      </c>
      <c r="BA41" s="409">
        <v>2.2880881574999998</v>
      </c>
      <c r="BB41" s="409">
        <v>2.2896576386</v>
      </c>
      <c r="BC41" s="409">
        <v>2.2888841181999999</v>
      </c>
      <c r="BD41" s="409">
        <v>2.2831502299999999</v>
      </c>
      <c r="BE41" s="409">
        <v>2.2840892335</v>
      </c>
      <c r="BF41" s="409">
        <v>2.2872798681000002</v>
      </c>
      <c r="BG41" s="409">
        <v>2.2865077878000002</v>
      </c>
      <c r="BH41" s="409">
        <v>2.2950014690999998</v>
      </c>
      <c r="BI41" s="409">
        <v>2.3048591053999998</v>
      </c>
      <c r="BJ41" s="409">
        <v>2.3177199061999998</v>
      </c>
      <c r="BK41" s="409">
        <v>2.2956767961</v>
      </c>
      <c r="BL41" s="409">
        <v>2.3070693227999999</v>
      </c>
      <c r="BM41" s="409">
        <v>2.3293873396000002</v>
      </c>
      <c r="BN41" s="409">
        <v>2.3415128249000001</v>
      </c>
      <c r="BO41" s="409">
        <v>2.3524651530999998</v>
      </c>
      <c r="BP41" s="409">
        <v>2.3629841773</v>
      </c>
      <c r="BQ41" s="409">
        <v>2.3743644901000001</v>
      </c>
      <c r="BR41" s="409">
        <v>2.388000006</v>
      </c>
      <c r="BS41" s="409">
        <v>2.3926579486000001</v>
      </c>
      <c r="BT41" s="409">
        <v>2.4065496117</v>
      </c>
      <c r="BU41" s="409">
        <v>2.4117852880999999</v>
      </c>
      <c r="BV41" s="409">
        <v>2.4100155472</v>
      </c>
    </row>
    <row r="42" spans="1:74" ht="11.1" customHeight="1" x14ac:dyDescent="0.2">
      <c r="A42" s="162" t="s">
        <v>283</v>
      </c>
      <c r="B42" s="173" t="s">
        <v>526</v>
      </c>
      <c r="C42" s="252">
        <v>0.71408499999999997</v>
      </c>
      <c r="D42" s="252">
        <v>0.71408499999999997</v>
      </c>
      <c r="E42" s="252">
        <v>0.71408499999999997</v>
      </c>
      <c r="F42" s="252">
        <v>0.71108499999999997</v>
      </c>
      <c r="G42" s="252">
        <v>0.71108499999999997</v>
      </c>
      <c r="H42" s="252">
        <v>0.71108499999999997</v>
      </c>
      <c r="I42" s="252">
        <v>0.70808499999999996</v>
      </c>
      <c r="J42" s="252">
        <v>0.70808499999999996</v>
      </c>
      <c r="K42" s="252">
        <v>0.70808499999999996</v>
      </c>
      <c r="L42" s="252">
        <v>0.70508499999999996</v>
      </c>
      <c r="M42" s="252">
        <v>0.70508499999999996</v>
      </c>
      <c r="N42" s="252">
        <v>0.70508499999999996</v>
      </c>
      <c r="O42" s="252">
        <v>0.69108499999999995</v>
      </c>
      <c r="P42" s="252">
        <v>0.68708499999999995</v>
      </c>
      <c r="Q42" s="252">
        <v>0.68908499999999995</v>
      </c>
      <c r="R42" s="252">
        <v>0.70008499999999996</v>
      </c>
      <c r="S42" s="252">
        <v>0.70308499999999996</v>
      </c>
      <c r="T42" s="252">
        <v>0.71008499999999997</v>
      </c>
      <c r="U42" s="252">
        <v>0.70508499999999996</v>
      </c>
      <c r="V42" s="252">
        <v>0.70508499999999996</v>
      </c>
      <c r="W42" s="252">
        <v>0.71408499999999997</v>
      </c>
      <c r="X42" s="252">
        <v>0.71808499999999997</v>
      </c>
      <c r="Y42" s="252">
        <v>0.70208499999999996</v>
      </c>
      <c r="Z42" s="252">
        <v>0.70808499999999996</v>
      </c>
      <c r="AA42" s="252">
        <v>0.70508499999999996</v>
      </c>
      <c r="AB42" s="252">
        <v>0.69808499999999996</v>
      </c>
      <c r="AC42" s="252">
        <v>0.69808499999999996</v>
      </c>
      <c r="AD42" s="252">
        <v>0.68908499999999995</v>
      </c>
      <c r="AE42" s="252">
        <v>0.69908499999999996</v>
      </c>
      <c r="AF42" s="252">
        <v>0.69408499999999995</v>
      </c>
      <c r="AG42" s="252">
        <v>0.70208499999999996</v>
      </c>
      <c r="AH42" s="252">
        <v>0.69208499999999995</v>
      </c>
      <c r="AI42" s="252">
        <v>0.70308499999999996</v>
      </c>
      <c r="AJ42" s="252">
        <v>0.71008499999999997</v>
      </c>
      <c r="AK42" s="252">
        <v>0.73108499999999998</v>
      </c>
      <c r="AL42" s="252">
        <v>0.71708499999999997</v>
      </c>
      <c r="AM42" s="252">
        <v>0.70108499999999996</v>
      </c>
      <c r="AN42" s="252">
        <v>0.71108499999999997</v>
      </c>
      <c r="AO42" s="252">
        <v>0.72408499999999998</v>
      </c>
      <c r="AP42" s="252">
        <v>0.69408499999999995</v>
      </c>
      <c r="AQ42" s="252">
        <v>0.70608499999999996</v>
      </c>
      <c r="AR42" s="252">
        <v>0.69508499999999995</v>
      </c>
      <c r="AS42" s="252">
        <v>0.72308499999999998</v>
      </c>
      <c r="AT42" s="252">
        <v>0.70508499999999996</v>
      </c>
      <c r="AU42" s="252">
        <v>0.70408499999999996</v>
      </c>
      <c r="AV42" s="252">
        <v>0.70308499999999996</v>
      </c>
      <c r="AW42" s="252">
        <v>0.70198264091999996</v>
      </c>
      <c r="AX42" s="252">
        <v>0.70099187099000004</v>
      </c>
      <c r="AY42" s="252">
        <v>0.70004618220000003</v>
      </c>
      <c r="AZ42" s="409">
        <v>0.69897583473000002</v>
      </c>
      <c r="BA42" s="409">
        <v>0.69799412039999997</v>
      </c>
      <c r="BB42" s="409">
        <v>0.69697325373999997</v>
      </c>
      <c r="BC42" s="409">
        <v>0.69600011013999996</v>
      </c>
      <c r="BD42" s="409">
        <v>0.69493103320000005</v>
      </c>
      <c r="BE42" s="409">
        <v>0.69391223871999996</v>
      </c>
      <c r="BF42" s="409">
        <v>0.69291590557000005</v>
      </c>
      <c r="BG42" s="409">
        <v>0.69188114444000004</v>
      </c>
      <c r="BH42" s="409">
        <v>0.69091018985999997</v>
      </c>
      <c r="BI42" s="409">
        <v>0.68990294814999997</v>
      </c>
      <c r="BJ42" s="409">
        <v>0.68891414968999998</v>
      </c>
      <c r="BK42" s="409">
        <v>0.68795828911000001</v>
      </c>
      <c r="BL42" s="409">
        <v>0.68690529509999998</v>
      </c>
      <c r="BM42" s="409">
        <v>0.68592288311000005</v>
      </c>
      <c r="BN42" s="409">
        <v>0.68489768414999996</v>
      </c>
      <c r="BO42" s="409">
        <v>0.68392342126000005</v>
      </c>
      <c r="BP42" s="409">
        <v>0.68285270681999999</v>
      </c>
      <c r="BQ42" s="409">
        <v>0.68183407713999999</v>
      </c>
      <c r="BR42" s="409">
        <v>0.68083648401999997</v>
      </c>
      <c r="BS42" s="409">
        <v>0.67979843008999996</v>
      </c>
      <c r="BT42" s="409">
        <v>0.67883038013999997</v>
      </c>
      <c r="BU42" s="409">
        <v>0.67782715686999995</v>
      </c>
      <c r="BV42" s="409">
        <v>0.67683872520999999</v>
      </c>
    </row>
    <row r="43" spans="1:74" ht="11.1" customHeight="1" x14ac:dyDescent="0.2">
      <c r="A43" s="162" t="s">
        <v>284</v>
      </c>
      <c r="B43" s="173" t="s">
        <v>527</v>
      </c>
      <c r="C43" s="252">
        <v>0.31040000000000001</v>
      </c>
      <c r="D43" s="252">
        <v>0.31040000000000001</v>
      </c>
      <c r="E43" s="252">
        <v>0.31040000000000001</v>
      </c>
      <c r="F43" s="252">
        <v>0.31040000000000001</v>
      </c>
      <c r="G43" s="252">
        <v>0.31040000000000001</v>
      </c>
      <c r="H43" s="252">
        <v>0.31040000000000001</v>
      </c>
      <c r="I43" s="252">
        <v>0.31040000000000001</v>
      </c>
      <c r="J43" s="252">
        <v>0.31040000000000001</v>
      </c>
      <c r="K43" s="252">
        <v>0.31040000000000001</v>
      </c>
      <c r="L43" s="252">
        <v>0.31040000000000001</v>
      </c>
      <c r="M43" s="252">
        <v>0.31040000000000001</v>
      </c>
      <c r="N43" s="252">
        <v>0.31040000000000001</v>
      </c>
      <c r="O43" s="252">
        <v>0.26900000000000002</v>
      </c>
      <c r="P43" s="252">
        <v>0.26900000000000002</v>
      </c>
      <c r="Q43" s="252">
        <v>0.26900000000000002</v>
      </c>
      <c r="R43" s="252">
        <v>0.27600000000000002</v>
      </c>
      <c r="S43" s="252">
        <v>0.27600000000000002</v>
      </c>
      <c r="T43" s="252">
        <v>0.27600000000000002</v>
      </c>
      <c r="U43" s="252">
        <v>0.29099999999999998</v>
      </c>
      <c r="V43" s="252">
        <v>0.30599999999999999</v>
      </c>
      <c r="W43" s="252">
        <v>0.314</v>
      </c>
      <c r="X43" s="252">
        <v>0.314</v>
      </c>
      <c r="Y43" s="252">
        <v>0.314</v>
      </c>
      <c r="Z43" s="252">
        <v>0.314</v>
      </c>
      <c r="AA43" s="252">
        <v>0.27800000000000002</v>
      </c>
      <c r="AB43" s="252">
        <v>0.27800000000000002</v>
      </c>
      <c r="AC43" s="252">
        <v>0.27800000000000002</v>
      </c>
      <c r="AD43" s="252">
        <v>0.27800000000000002</v>
      </c>
      <c r="AE43" s="252">
        <v>0.27800000000000002</v>
      </c>
      <c r="AF43" s="252">
        <v>0.27800000000000002</v>
      </c>
      <c r="AG43" s="252">
        <v>0.27800000000000002</v>
      </c>
      <c r="AH43" s="252">
        <v>0.27800000000000002</v>
      </c>
      <c r="AI43" s="252">
        <v>0.27800000000000002</v>
      </c>
      <c r="AJ43" s="252">
        <v>0.27800000000000002</v>
      </c>
      <c r="AK43" s="252">
        <v>0.27800000000000002</v>
      </c>
      <c r="AL43" s="252">
        <v>0.27800000000000002</v>
      </c>
      <c r="AM43" s="252">
        <v>0.26800000000000002</v>
      </c>
      <c r="AN43" s="252">
        <v>0.26800000000000002</v>
      </c>
      <c r="AO43" s="252">
        <v>0.26800000000000002</v>
      </c>
      <c r="AP43" s="252">
        <v>0.26800000000000002</v>
      </c>
      <c r="AQ43" s="252">
        <v>0.26800000000000002</v>
      </c>
      <c r="AR43" s="252">
        <v>0.26800000000000002</v>
      </c>
      <c r="AS43" s="252">
        <v>0.26800000000000002</v>
      </c>
      <c r="AT43" s="252">
        <v>0.26800000000000002</v>
      </c>
      <c r="AU43" s="252">
        <v>0.26800000000000002</v>
      </c>
      <c r="AV43" s="252">
        <v>0.26800000000000002</v>
      </c>
      <c r="AW43" s="252">
        <v>0.26085499736000001</v>
      </c>
      <c r="AX43" s="252">
        <v>0.26103594643</v>
      </c>
      <c r="AY43" s="252">
        <v>0.24022343926</v>
      </c>
      <c r="AZ43" s="409">
        <v>0.24174557811</v>
      </c>
      <c r="BA43" s="409">
        <v>0.24234027753000001</v>
      </c>
      <c r="BB43" s="409">
        <v>0.24293350087999999</v>
      </c>
      <c r="BC43" s="409">
        <v>0.24495750395999999</v>
      </c>
      <c r="BD43" s="409">
        <v>0.24458621208</v>
      </c>
      <c r="BE43" s="409">
        <v>0.24560689621000001</v>
      </c>
      <c r="BF43" s="409">
        <v>0.24678584665</v>
      </c>
      <c r="BG43" s="409">
        <v>0.24726734491999999</v>
      </c>
      <c r="BH43" s="409">
        <v>0.24751595457</v>
      </c>
      <c r="BI43" s="409">
        <v>0.24761952440000001</v>
      </c>
      <c r="BJ43" s="409">
        <v>0.24761280884</v>
      </c>
      <c r="BK43" s="409">
        <v>0.23602123550000001</v>
      </c>
      <c r="BL43" s="409">
        <v>0.23737250800000001</v>
      </c>
      <c r="BM43" s="409">
        <v>0.23780416091000001</v>
      </c>
      <c r="BN43" s="409">
        <v>0.23824179535000001</v>
      </c>
      <c r="BO43" s="409">
        <v>0.24011732184000001</v>
      </c>
      <c r="BP43" s="409">
        <v>0.23960433649000001</v>
      </c>
      <c r="BQ43" s="409">
        <v>0.24048979648999999</v>
      </c>
      <c r="BR43" s="409">
        <v>0.24153969298</v>
      </c>
      <c r="BS43" s="409">
        <v>0.24189802228000001</v>
      </c>
      <c r="BT43" s="409">
        <v>0.24202907606999999</v>
      </c>
      <c r="BU43" s="409">
        <v>0.24202044395</v>
      </c>
      <c r="BV43" s="409">
        <v>0.24190663322</v>
      </c>
    </row>
    <row r="44" spans="1:74" ht="11.1" customHeight="1" x14ac:dyDescent="0.2">
      <c r="A44" s="162" t="s">
        <v>286</v>
      </c>
      <c r="B44" s="173" t="s">
        <v>528</v>
      </c>
      <c r="C44" s="252">
        <v>0.22964999999999999</v>
      </c>
      <c r="D44" s="252">
        <v>0.22964999999999999</v>
      </c>
      <c r="E44" s="252">
        <v>0.22964999999999999</v>
      </c>
      <c r="F44" s="252">
        <v>0.22964999999999999</v>
      </c>
      <c r="G44" s="252">
        <v>0.22964999999999999</v>
      </c>
      <c r="H44" s="252">
        <v>0.22964999999999999</v>
      </c>
      <c r="I44" s="252">
        <v>0.22964999999999999</v>
      </c>
      <c r="J44" s="252">
        <v>0.22964999999999999</v>
      </c>
      <c r="K44" s="252">
        <v>0.22964999999999999</v>
      </c>
      <c r="L44" s="252">
        <v>0.22964999999999999</v>
      </c>
      <c r="M44" s="252">
        <v>0.22964999999999999</v>
      </c>
      <c r="N44" s="252">
        <v>0.22964999999999999</v>
      </c>
      <c r="O44" s="252">
        <v>0.21965000000000001</v>
      </c>
      <c r="P44" s="252">
        <v>0.21965000000000001</v>
      </c>
      <c r="Q44" s="252">
        <v>0.21965000000000001</v>
      </c>
      <c r="R44" s="252">
        <v>0.21965000000000001</v>
      </c>
      <c r="S44" s="252">
        <v>0.21965000000000001</v>
      </c>
      <c r="T44" s="252">
        <v>0.21965000000000001</v>
      </c>
      <c r="U44" s="252">
        <v>0.21965000000000001</v>
      </c>
      <c r="V44" s="252">
        <v>0.21965000000000001</v>
      </c>
      <c r="W44" s="252">
        <v>0.21965000000000001</v>
      </c>
      <c r="X44" s="252">
        <v>0.21965000000000001</v>
      </c>
      <c r="Y44" s="252">
        <v>0.21965000000000001</v>
      </c>
      <c r="Z44" s="252">
        <v>0.21965000000000001</v>
      </c>
      <c r="AA44" s="252">
        <v>0.21965000000000001</v>
      </c>
      <c r="AB44" s="252">
        <v>0.21965000000000001</v>
      </c>
      <c r="AC44" s="252">
        <v>0.21965000000000001</v>
      </c>
      <c r="AD44" s="252">
        <v>0.21965000000000001</v>
      </c>
      <c r="AE44" s="252">
        <v>0.21965000000000001</v>
      </c>
      <c r="AF44" s="252">
        <v>0.21965000000000001</v>
      </c>
      <c r="AG44" s="252">
        <v>0.21965000000000001</v>
      </c>
      <c r="AH44" s="252">
        <v>0.21965000000000001</v>
      </c>
      <c r="AI44" s="252">
        <v>0.21965000000000001</v>
      </c>
      <c r="AJ44" s="252">
        <v>0.21965000000000001</v>
      </c>
      <c r="AK44" s="252">
        <v>0.21965000000000001</v>
      </c>
      <c r="AL44" s="252">
        <v>0.21965000000000001</v>
      </c>
      <c r="AM44" s="252">
        <v>0.21465000000000001</v>
      </c>
      <c r="AN44" s="252">
        <v>0.21465000000000001</v>
      </c>
      <c r="AO44" s="252">
        <v>0.21465000000000001</v>
      </c>
      <c r="AP44" s="252">
        <v>0.20465</v>
      </c>
      <c r="AQ44" s="252">
        <v>0.20465</v>
      </c>
      <c r="AR44" s="252">
        <v>0.21465000000000001</v>
      </c>
      <c r="AS44" s="252">
        <v>0.21465000000000001</v>
      </c>
      <c r="AT44" s="252">
        <v>0.21465000000000001</v>
      </c>
      <c r="AU44" s="252">
        <v>0.21465000000000001</v>
      </c>
      <c r="AV44" s="252">
        <v>0.21465000000000001</v>
      </c>
      <c r="AW44" s="252">
        <v>0.21464271095000001</v>
      </c>
      <c r="AX44" s="252">
        <v>0.21464336822999999</v>
      </c>
      <c r="AY44" s="252">
        <v>0.20964723575999999</v>
      </c>
      <c r="AZ44" s="409">
        <v>0.20964222628000001</v>
      </c>
      <c r="BA44" s="409">
        <v>0.20964352841</v>
      </c>
      <c r="BB44" s="409">
        <v>0.20964204248000001</v>
      </c>
      <c r="BC44" s="409">
        <v>0.20964395493999999</v>
      </c>
      <c r="BD44" s="409">
        <v>0.20963903593</v>
      </c>
      <c r="BE44" s="409">
        <v>0.20963769757</v>
      </c>
      <c r="BF44" s="409">
        <v>0.20963795868999999</v>
      </c>
      <c r="BG44" s="409">
        <v>0.20963548333000001</v>
      </c>
      <c r="BH44" s="409">
        <v>0.20963755167000001</v>
      </c>
      <c r="BI44" s="409">
        <v>0.20963703598</v>
      </c>
      <c r="BJ44" s="409">
        <v>0.20963783364999999</v>
      </c>
      <c r="BK44" s="409">
        <v>0.20464097683999999</v>
      </c>
      <c r="BL44" s="409">
        <v>0.20463720311</v>
      </c>
      <c r="BM44" s="409">
        <v>0.20463845555999999</v>
      </c>
      <c r="BN44" s="409">
        <v>0.20463666113000001</v>
      </c>
      <c r="BO44" s="409">
        <v>0.20463849387999999</v>
      </c>
      <c r="BP44" s="409">
        <v>0.20463345827000001</v>
      </c>
      <c r="BQ44" s="409">
        <v>0.20463213163999999</v>
      </c>
      <c r="BR44" s="409">
        <v>0.20463230302999999</v>
      </c>
      <c r="BS44" s="409">
        <v>0.20462959318999999</v>
      </c>
      <c r="BT44" s="409">
        <v>0.20463186837</v>
      </c>
      <c r="BU44" s="409">
        <v>0.20463163883999999</v>
      </c>
      <c r="BV44" s="409">
        <v>0.20463246263000001</v>
      </c>
    </row>
    <row r="45" spans="1:74" ht="11.1" customHeight="1" x14ac:dyDescent="0.2">
      <c r="A45" s="162" t="s">
        <v>287</v>
      </c>
      <c r="B45" s="173" t="s">
        <v>388</v>
      </c>
      <c r="C45" s="252">
        <v>0.34737800000000002</v>
      </c>
      <c r="D45" s="252">
        <v>0.107378</v>
      </c>
      <c r="E45" s="252">
        <v>0.107378</v>
      </c>
      <c r="F45" s="252">
        <v>6.6378000000000006E-2</v>
      </c>
      <c r="G45" s="252">
        <v>8.2378000000000007E-2</v>
      </c>
      <c r="H45" s="252">
        <v>8.7377999999999997E-2</v>
      </c>
      <c r="I45" s="252">
        <v>9.7378000000000006E-2</v>
      </c>
      <c r="J45" s="252">
        <v>9.7378000000000006E-2</v>
      </c>
      <c r="K45" s="252">
        <v>9.2378000000000002E-2</v>
      </c>
      <c r="L45" s="252">
        <v>9.2378000000000002E-2</v>
      </c>
      <c r="M45" s="252">
        <v>9.2378000000000002E-2</v>
      </c>
      <c r="N45" s="252">
        <v>0.103378</v>
      </c>
      <c r="O45" s="252">
        <v>0.108378</v>
      </c>
      <c r="P45" s="252">
        <v>0.108378</v>
      </c>
      <c r="Q45" s="252">
        <v>0.11437799999999999</v>
      </c>
      <c r="R45" s="252">
        <v>0.117378</v>
      </c>
      <c r="S45" s="252">
        <v>0.25037799999999999</v>
      </c>
      <c r="T45" s="252">
        <v>0.33837800000000001</v>
      </c>
      <c r="U45" s="252">
        <v>0.30337799999999998</v>
      </c>
      <c r="V45" s="252">
        <v>0.27937800000000002</v>
      </c>
      <c r="W45" s="252">
        <v>0.319378</v>
      </c>
      <c r="X45" s="252">
        <v>0.34437800000000002</v>
      </c>
      <c r="Y45" s="252">
        <v>0.36437799999999998</v>
      </c>
      <c r="Z45" s="252">
        <v>0.33737800000000001</v>
      </c>
      <c r="AA45" s="252">
        <v>0.264378</v>
      </c>
      <c r="AB45" s="252">
        <v>0.264378</v>
      </c>
      <c r="AC45" s="252">
        <v>0.264378</v>
      </c>
      <c r="AD45" s="252">
        <v>0.263378</v>
      </c>
      <c r="AE45" s="252">
        <v>0.262378</v>
      </c>
      <c r="AF45" s="252">
        <v>0.261378</v>
      </c>
      <c r="AG45" s="252">
        <v>0.260378</v>
      </c>
      <c r="AH45" s="252">
        <v>0.259378</v>
      </c>
      <c r="AI45" s="252">
        <v>0.259378</v>
      </c>
      <c r="AJ45" s="252">
        <v>0.259378</v>
      </c>
      <c r="AK45" s="252">
        <v>0.259378</v>
      </c>
      <c r="AL45" s="252">
        <v>0.259378</v>
      </c>
      <c r="AM45" s="252">
        <v>0.259378</v>
      </c>
      <c r="AN45" s="252">
        <v>0.259378</v>
      </c>
      <c r="AO45" s="252">
        <v>0.259378</v>
      </c>
      <c r="AP45" s="252">
        <v>0.259378</v>
      </c>
      <c r="AQ45" s="252">
        <v>0.24437800000000001</v>
      </c>
      <c r="AR45" s="252">
        <v>0.259378</v>
      </c>
      <c r="AS45" s="252">
        <v>0.259378</v>
      </c>
      <c r="AT45" s="252">
        <v>0.25637799999999999</v>
      </c>
      <c r="AU45" s="252">
        <v>0.257378</v>
      </c>
      <c r="AV45" s="252">
        <v>0.259378</v>
      </c>
      <c r="AW45" s="252">
        <v>0.25942612610999999</v>
      </c>
      <c r="AX45" s="252">
        <v>0.25942330065000002</v>
      </c>
      <c r="AY45" s="252">
        <v>0.25740994881000001</v>
      </c>
      <c r="AZ45" s="409">
        <v>0.25744245976000002</v>
      </c>
      <c r="BA45" s="409">
        <v>0.25743561695</v>
      </c>
      <c r="BB45" s="409">
        <v>0.25744605086</v>
      </c>
      <c r="BC45" s="409">
        <v>0.25743526835000002</v>
      </c>
      <c r="BD45" s="409">
        <v>0.25746693231000001</v>
      </c>
      <c r="BE45" s="409">
        <v>0.2574763182</v>
      </c>
      <c r="BF45" s="409">
        <v>0.25747568948999999</v>
      </c>
      <c r="BG45" s="409">
        <v>0.25749203180000002</v>
      </c>
      <c r="BH45" s="409">
        <v>0.25748004494999999</v>
      </c>
      <c r="BI45" s="409">
        <v>0.25748408695000002</v>
      </c>
      <c r="BJ45" s="409">
        <v>0.25747990788000003</v>
      </c>
      <c r="BK45" s="409">
        <v>0.25247061130999998</v>
      </c>
      <c r="BL45" s="409">
        <v>0.25249500636</v>
      </c>
      <c r="BM45" s="409">
        <v>0.25248807138000001</v>
      </c>
      <c r="BN45" s="409">
        <v>0.25250004699</v>
      </c>
      <c r="BO45" s="409">
        <v>0.25248940427</v>
      </c>
      <c r="BP45" s="409">
        <v>0.2525214583</v>
      </c>
      <c r="BQ45" s="409">
        <v>0.25253045502999999</v>
      </c>
      <c r="BR45" s="409">
        <v>0.25253008682</v>
      </c>
      <c r="BS45" s="409">
        <v>0.25254760771000001</v>
      </c>
      <c r="BT45" s="409">
        <v>0.25253406940000001</v>
      </c>
      <c r="BU45" s="409">
        <v>0.25253608166000002</v>
      </c>
      <c r="BV45" s="409">
        <v>0.25253150546000003</v>
      </c>
    </row>
    <row r="46" spans="1:74" ht="11.1" customHeight="1" x14ac:dyDescent="0.2">
      <c r="C46" s="223"/>
      <c r="D46" s="223"/>
      <c r="E46" s="223"/>
      <c r="F46" s="223"/>
      <c r="G46" s="223"/>
      <c r="H46" s="223"/>
      <c r="I46" s="223"/>
      <c r="J46" s="223"/>
      <c r="K46" s="223"/>
      <c r="L46" s="223"/>
      <c r="M46" s="223"/>
      <c r="N46" s="223"/>
      <c r="O46" s="223"/>
      <c r="P46" s="223"/>
      <c r="Q46" s="223"/>
      <c r="R46" s="223"/>
      <c r="S46" s="223"/>
      <c r="T46" s="223"/>
      <c r="U46" s="223"/>
      <c r="V46" s="223"/>
      <c r="W46" s="223"/>
      <c r="X46" s="223"/>
      <c r="Y46" s="223"/>
      <c r="Z46" s="223"/>
      <c r="AA46" s="223"/>
      <c r="AB46" s="223"/>
      <c r="AC46" s="223"/>
      <c r="AD46" s="223"/>
      <c r="AE46" s="223"/>
      <c r="AF46" s="223"/>
      <c r="AG46" s="223"/>
      <c r="AH46" s="223"/>
      <c r="AI46" s="223"/>
      <c r="AJ46" s="223"/>
      <c r="AK46" s="223"/>
      <c r="AL46" s="223"/>
      <c r="AM46" s="223"/>
      <c r="AN46" s="223"/>
      <c r="AO46" s="223"/>
      <c r="AP46" s="223"/>
      <c r="AQ46" s="223"/>
      <c r="AR46" s="223"/>
      <c r="AS46" s="223"/>
      <c r="AT46" s="223"/>
      <c r="AU46" s="223"/>
      <c r="AV46" s="223"/>
      <c r="AW46" s="223"/>
      <c r="AX46" s="223"/>
      <c r="AY46" s="751"/>
      <c r="AZ46" s="492"/>
      <c r="BA46" s="492"/>
      <c r="BB46" s="492"/>
      <c r="BC46" s="492"/>
      <c r="BD46" s="492"/>
      <c r="BE46" s="492"/>
      <c r="BF46" s="492"/>
      <c r="BG46" s="492"/>
      <c r="BH46" s="492"/>
      <c r="BI46" s="492"/>
      <c r="BJ46" s="492"/>
      <c r="BK46" s="410"/>
      <c r="BL46" s="410"/>
      <c r="BM46" s="410"/>
      <c r="BN46" s="410"/>
      <c r="BO46" s="410"/>
      <c r="BP46" s="410"/>
      <c r="BQ46" s="410"/>
      <c r="BR46" s="410"/>
      <c r="BS46" s="410"/>
      <c r="BT46" s="410"/>
      <c r="BU46" s="410"/>
      <c r="BV46" s="410"/>
    </row>
    <row r="47" spans="1:74" ht="11.1" customHeight="1" x14ac:dyDescent="0.2">
      <c r="A47" s="162" t="s">
        <v>531</v>
      </c>
      <c r="B47" s="172" t="s">
        <v>86</v>
      </c>
      <c r="C47" s="252">
        <v>52.132702594999998</v>
      </c>
      <c r="D47" s="252">
        <v>52.170230041000003</v>
      </c>
      <c r="E47" s="252">
        <v>51.592825748999999</v>
      </c>
      <c r="F47" s="252">
        <v>51.720688699</v>
      </c>
      <c r="G47" s="252">
        <v>51.726063998000001</v>
      </c>
      <c r="H47" s="252">
        <v>51.451982667000003</v>
      </c>
      <c r="I47" s="252">
        <v>51.956979312999998</v>
      </c>
      <c r="J47" s="252">
        <v>51.816030013000002</v>
      </c>
      <c r="K47" s="252">
        <v>51.408024552000001</v>
      </c>
      <c r="L47" s="252">
        <v>52.641743439000003</v>
      </c>
      <c r="M47" s="252">
        <v>53.107841399000002</v>
      </c>
      <c r="N47" s="252">
        <v>53.222607556</v>
      </c>
      <c r="O47" s="252">
        <v>52.514319325999999</v>
      </c>
      <c r="P47" s="252">
        <v>52.361011595999997</v>
      </c>
      <c r="Q47" s="252">
        <v>52.435925335999997</v>
      </c>
      <c r="R47" s="252">
        <v>52.925264521999999</v>
      </c>
      <c r="S47" s="252">
        <v>53.096155050999997</v>
      </c>
      <c r="T47" s="252">
        <v>53.333107847999997</v>
      </c>
      <c r="U47" s="252">
        <v>54.015642569000001</v>
      </c>
      <c r="V47" s="252">
        <v>53.950904106000003</v>
      </c>
      <c r="W47" s="252">
        <v>54.025350154000002</v>
      </c>
      <c r="X47" s="252">
        <v>54.301905677999997</v>
      </c>
      <c r="Y47" s="252">
        <v>55.161969859999999</v>
      </c>
      <c r="Z47" s="252">
        <v>55.040897839000003</v>
      </c>
      <c r="AA47" s="252">
        <v>54.477490594000002</v>
      </c>
      <c r="AB47" s="252">
        <v>54.875690079000002</v>
      </c>
      <c r="AC47" s="252">
        <v>54.854732624999997</v>
      </c>
      <c r="AD47" s="252">
        <v>55.408632908000001</v>
      </c>
      <c r="AE47" s="252">
        <v>55.425161037999999</v>
      </c>
      <c r="AF47" s="252">
        <v>56.270247193000003</v>
      </c>
      <c r="AG47" s="252">
        <v>56.148890065000003</v>
      </c>
      <c r="AH47" s="252">
        <v>56.265606355999999</v>
      </c>
      <c r="AI47" s="252">
        <v>56.444352062999997</v>
      </c>
      <c r="AJ47" s="252">
        <v>57.285626950999998</v>
      </c>
      <c r="AK47" s="252">
        <v>57.350464336999998</v>
      </c>
      <c r="AL47" s="252">
        <v>57.808713988999997</v>
      </c>
      <c r="AM47" s="252">
        <v>57.049643224</v>
      </c>
      <c r="AN47" s="252">
        <v>57.062014023000003</v>
      </c>
      <c r="AO47" s="252">
        <v>57.291697751000001</v>
      </c>
      <c r="AP47" s="252">
        <v>57.317218834999998</v>
      </c>
      <c r="AQ47" s="252">
        <v>57.043699269000001</v>
      </c>
      <c r="AR47" s="252">
        <v>57.484697803000003</v>
      </c>
      <c r="AS47" s="252">
        <v>57.802380976999999</v>
      </c>
      <c r="AT47" s="252">
        <v>58.083121597999998</v>
      </c>
      <c r="AU47" s="252">
        <v>57.411861973999997</v>
      </c>
      <c r="AV47" s="252">
        <v>57.862629644000002</v>
      </c>
      <c r="AW47" s="252">
        <v>57.638619177000002</v>
      </c>
      <c r="AX47" s="252">
        <v>57.135536260000002</v>
      </c>
      <c r="AY47" s="252">
        <v>56.77930344</v>
      </c>
      <c r="AZ47" s="409">
        <v>56.709358084999998</v>
      </c>
      <c r="BA47" s="409">
        <v>56.719775820999999</v>
      </c>
      <c r="BB47" s="409">
        <v>56.955076888000001</v>
      </c>
      <c r="BC47" s="409">
        <v>57.053502643000002</v>
      </c>
      <c r="BD47" s="409">
        <v>56.917863975000003</v>
      </c>
      <c r="BE47" s="409">
        <v>56.979904972999996</v>
      </c>
      <c r="BF47" s="409">
        <v>57.055928854999998</v>
      </c>
      <c r="BG47" s="409">
        <v>56.774270145999999</v>
      </c>
      <c r="BH47" s="409">
        <v>57.066812415000001</v>
      </c>
      <c r="BI47" s="409">
        <v>56.783789552999998</v>
      </c>
      <c r="BJ47" s="409">
        <v>56.630823565</v>
      </c>
      <c r="BK47" s="409">
        <v>56.185887381000001</v>
      </c>
      <c r="BL47" s="409">
        <v>56.103627387000003</v>
      </c>
      <c r="BM47" s="409">
        <v>56.236146095999999</v>
      </c>
      <c r="BN47" s="409">
        <v>56.595579051999998</v>
      </c>
      <c r="BO47" s="409">
        <v>56.801006356999999</v>
      </c>
      <c r="BP47" s="409">
        <v>57.072623587000002</v>
      </c>
      <c r="BQ47" s="409">
        <v>56.977653678000003</v>
      </c>
      <c r="BR47" s="409">
        <v>57.115260624999998</v>
      </c>
      <c r="BS47" s="409">
        <v>56.816930794000001</v>
      </c>
      <c r="BT47" s="409">
        <v>57.077225286999997</v>
      </c>
      <c r="BU47" s="409">
        <v>56.782106104999997</v>
      </c>
      <c r="BV47" s="409">
        <v>56.587305845000003</v>
      </c>
    </row>
    <row r="48" spans="1:74" ht="11.1" customHeight="1" x14ac:dyDescent="0.2">
      <c r="B48" s="172"/>
      <c r="C48" s="252"/>
      <c r="D48" s="252"/>
      <c r="E48" s="252"/>
      <c r="F48" s="252"/>
      <c r="G48" s="252"/>
      <c r="H48" s="252"/>
      <c r="I48" s="252"/>
      <c r="J48" s="252"/>
      <c r="K48" s="252"/>
      <c r="L48" s="252"/>
      <c r="M48" s="252"/>
      <c r="N48" s="252"/>
      <c r="O48" s="252"/>
      <c r="P48" s="252"/>
      <c r="Q48" s="252"/>
      <c r="R48" s="252"/>
      <c r="S48" s="252"/>
      <c r="T48" s="252"/>
      <c r="U48" s="252"/>
      <c r="V48" s="252"/>
      <c r="W48" s="252"/>
      <c r="X48" s="252"/>
      <c r="Y48" s="252"/>
      <c r="Z48" s="252"/>
      <c r="AA48" s="252"/>
      <c r="AB48" s="252"/>
      <c r="AC48" s="252"/>
      <c r="AD48" s="252"/>
      <c r="AE48" s="252"/>
      <c r="AF48" s="252"/>
      <c r="AG48" s="252"/>
      <c r="AH48" s="252"/>
      <c r="AI48" s="252"/>
      <c r="AJ48" s="252"/>
      <c r="AK48" s="252"/>
      <c r="AL48" s="252"/>
      <c r="AM48" s="252"/>
      <c r="AN48" s="252"/>
      <c r="AO48" s="252"/>
      <c r="AP48" s="252"/>
      <c r="AQ48" s="252"/>
      <c r="AR48" s="252"/>
      <c r="AS48" s="252"/>
      <c r="AT48" s="252"/>
      <c r="AU48" s="252"/>
      <c r="AV48" s="252"/>
      <c r="AW48" s="252"/>
      <c r="AX48" s="252"/>
      <c r="AY48" s="252"/>
      <c r="AZ48" s="409"/>
      <c r="BA48" s="409"/>
      <c r="BB48" s="409"/>
      <c r="BC48" s="409"/>
      <c r="BD48" s="409"/>
      <c r="BE48" s="409"/>
      <c r="BF48" s="409"/>
      <c r="BG48" s="409"/>
      <c r="BH48" s="409"/>
      <c r="BI48" s="409"/>
      <c r="BJ48" s="409"/>
      <c r="BK48" s="409"/>
      <c r="BL48" s="409"/>
      <c r="BM48" s="409"/>
      <c r="BN48" s="409"/>
      <c r="BO48" s="409"/>
      <c r="BP48" s="409"/>
      <c r="BQ48" s="409"/>
      <c r="BR48" s="409"/>
      <c r="BS48" s="409"/>
      <c r="BT48" s="409"/>
      <c r="BU48" s="409"/>
      <c r="BV48" s="409"/>
    </row>
    <row r="49" spans="1:74" ht="11.1" customHeight="1" x14ac:dyDescent="0.2">
      <c r="A49" s="162" t="s">
        <v>530</v>
      </c>
      <c r="B49" s="172" t="s">
        <v>539</v>
      </c>
      <c r="C49" s="252">
        <v>6.4692990000000004</v>
      </c>
      <c r="D49" s="252">
        <v>6.4880230000000001</v>
      </c>
      <c r="E49" s="252">
        <v>6.4803139999999999</v>
      </c>
      <c r="F49" s="252">
        <v>6.5299420000000001</v>
      </c>
      <c r="G49" s="252">
        <v>6.5292839999999996</v>
      </c>
      <c r="H49" s="252">
        <v>6.5201149999999997</v>
      </c>
      <c r="I49" s="252">
        <v>6.5524310000000003</v>
      </c>
      <c r="J49" s="252">
        <v>6.5503729999999996</v>
      </c>
      <c r="K49" s="252">
        <v>6.5597890000000003</v>
      </c>
      <c r="L49" s="252">
        <v>6.441789</v>
      </c>
      <c r="M49" s="252">
        <v>6.5681500000000002</v>
      </c>
      <c r="N49" s="252">
        <v>6.5902279999999998</v>
      </c>
      <c r="O49" s="252">
        <v>6.4781310000000003</v>
      </c>
      <c r="P49" s="252">
        <v>6.5211309999999996</v>
      </c>
      <c r="Q49" s="252">
        <v>6.5461309999999999</v>
      </c>
      <c r="R49" s="252">
        <v>6.5151310000000002</v>
      </c>
      <c r="S49" s="252">
        <v>6.4661309999999999</v>
      </c>
      <c r="T49" s="252">
        <v>6.4551309999999997</v>
      </c>
      <c r="U49" s="252">
        <v>6.493131</v>
      </c>
      <c r="V49" s="252">
        <v>6.4681309999999996</v>
      </c>
      <c r="W49" s="252">
        <v>6.4231309999999997</v>
      </c>
      <c r="X49" s="252">
        <v>6.4911310000000002</v>
      </c>
      <c r="Y49" s="252">
        <v>6.501131</v>
      </c>
      <c r="Z49" s="252">
        <v>6.4901309999999999</v>
      </c>
      <c r="AA49" s="252">
        <v>6.436731</v>
      </c>
      <c r="AB49" s="252">
        <v>6.452731</v>
      </c>
      <c r="AC49" s="252">
        <v>6.4777310000000003</v>
      </c>
      <c r="AD49" s="252">
        <v>6.4507310000000002</v>
      </c>
      <c r="AE49" s="252">
        <v>6.4627309999999998</v>
      </c>
      <c r="AF49" s="252">
        <v>6.4017309999999998</v>
      </c>
      <c r="AG49" s="252">
        <v>6.4027310000000002</v>
      </c>
      <c r="AH49" s="252">
        <v>6.4507310000000002</v>
      </c>
      <c r="AI49" s="252">
        <v>6.500731</v>
      </c>
      <c r="AJ49" s="252">
        <v>6.5487310000000001</v>
      </c>
      <c r="AK49" s="252">
        <v>6.5207309999999996</v>
      </c>
      <c r="AL49" s="252">
        <v>6.5197310000000002</v>
      </c>
      <c r="AM49" s="252">
        <v>6.5399310000000002</v>
      </c>
      <c r="AN49" s="252">
        <v>6.5449310000000001</v>
      </c>
      <c r="AO49" s="252">
        <v>6.5559310000000002</v>
      </c>
      <c r="AP49" s="252">
        <v>6.565931</v>
      </c>
      <c r="AQ49" s="252">
        <v>6.5719310000000002</v>
      </c>
      <c r="AR49" s="252">
        <v>6.5749310000000003</v>
      </c>
      <c r="AS49" s="252">
        <v>6.5809309999999996</v>
      </c>
      <c r="AT49" s="252">
        <v>6.5829310000000003</v>
      </c>
      <c r="AU49" s="252">
        <v>6.5859310000000004</v>
      </c>
      <c r="AV49" s="252">
        <v>6.5874309999999996</v>
      </c>
      <c r="AW49" s="252">
        <v>6.6598050722000002</v>
      </c>
      <c r="AX49" s="252">
        <v>6.6776228662000001</v>
      </c>
      <c r="AY49" s="252">
        <v>6.7639535476999999</v>
      </c>
      <c r="AZ49" s="409">
        <v>6.7894910744999999</v>
      </c>
      <c r="BA49" s="409">
        <v>6.8145083413999998</v>
      </c>
      <c r="BB49" s="409">
        <v>6.8445851244</v>
      </c>
      <c r="BC49" s="409">
        <v>6.8693135750999996</v>
      </c>
      <c r="BD49" s="409">
        <v>6.8950447122999998</v>
      </c>
      <c r="BE49" s="409">
        <v>6.9204417212999996</v>
      </c>
      <c r="BF49" s="409">
        <v>6.9454480492000004</v>
      </c>
      <c r="BG49" s="409">
        <v>6.9607214486000002</v>
      </c>
      <c r="BH49" s="409">
        <v>6.9751705822999996</v>
      </c>
      <c r="BI49" s="409">
        <v>6.9956226454000001</v>
      </c>
      <c r="BJ49" s="409">
        <v>7.0259516460000002</v>
      </c>
      <c r="BK49" s="409">
        <v>7.0975827092000001</v>
      </c>
      <c r="BL49" s="409">
        <v>7.1128316520999997</v>
      </c>
      <c r="BM49" s="409">
        <v>7.1277301804000004</v>
      </c>
      <c r="BN49" s="409">
        <v>7.1427304659999997</v>
      </c>
      <c r="BO49" s="409">
        <v>7.1573668941999999</v>
      </c>
      <c r="BP49" s="409">
        <v>7.1830148851000004</v>
      </c>
      <c r="BQ49" s="409">
        <v>7.2083196466999997</v>
      </c>
      <c r="BR49" s="409">
        <v>7.2332476924</v>
      </c>
      <c r="BS49" s="409">
        <v>7.2604609577000003</v>
      </c>
      <c r="BT49" s="409">
        <v>7.2748079314999998</v>
      </c>
      <c r="BU49" s="409">
        <v>7.2901527230000003</v>
      </c>
      <c r="BV49" s="409">
        <v>7.3054039487000004</v>
      </c>
    </row>
    <row r="50" spans="1:74" ht="11.1" customHeight="1" x14ac:dyDescent="0.2">
      <c r="A50" s="162" t="s">
        <v>532</v>
      </c>
      <c r="B50" s="172" t="s">
        <v>540</v>
      </c>
      <c r="C50" s="252">
        <v>58.602001594999997</v>
      </c>
      <c r="D50" s="252">
        <v>58.658253041000002</v>
      </c>
      <c r="E50" s="252">
        <v>58.073139748999999</v>
      </c>
      <c r="F50" s="252">
        <v>58.250630698999998</v>
      </c>
      <c r="G50" s="252">
        <v>58.255347997999998</v>
      </c>
      <c r="H50" s="252">
        <v>57.972097667</v>
      </c>
      <c r="I50" s="252">
        <v>58.509410312999997</v>
      </c>
      <c r="J50" s="252">
        <v>58.366403013000003</v>
      </c>
      <c r="K50" s="252">
        <v>57.967813552000003</v>
      </c>
      <c r="L50" s="252">
        <v>59.083532439000003</v>
      </c>
      <c r="M50" s="252">
        <v>59.675991398999997</v>
      </c>
      <c r="N50" s="252">
        <v>59.812835556000003</v>
      </c>
      <c r="O50" s="252">
        <v>58.992450325999997</v>
      </c>
      <c r="P50" s="252">
        <v>58.882142596000001</v>
      </c>
      <c r="Q50" s="252">
        <v>58.982056335999999</v>
      </c>
      <c r="R50" s="252">
        <v>59.440395522000003</v>
      </c>
      <c r="S50" s="252">
        <v>59.562286051000001</v>
      </c>
      <c r="T50" s="252">
        <v>59.788238847999999</v>
      </c>
      <c r="U50" s="252">
        <v>60.508773568999999</v>
      </c>
      <c r="V50" s="252">
        <v>60.419035106000003</v>
      </c>
      <c r="W50" s="252">
        <v>60.448481154</v>
      </c>
      <c r="X50" s="252">
        <v>60.793036678</v>
      </c>
      <c r="Y50" s="252">
        <v>61.66310086</v>
      </c>
      <c r="Z50" s="252">
        <v>61.531028839000001</v>
      </c>
      <c r="AA50" s="252">
        <v>60.914221593999997</v>
      </c>
      <c r="AB50" s="252">
        <v>61.328421079000002</v>
      </c>
      <c r="AC50" s="252">
        <v>61.332463625000003</v>
      </c>
      <c r="AD50" s="252">
        <v>61.859363907999999</v>
      </c>
      <c r="AE50" s="252">
        <v>61.887892037999997</v>
      </c>
      <c r="AF50" s="252">
        <v>62.671978193000001</v>
      </c>
      <c r="AG50" s="252">
        <v>62.551621064999999</v>
      </c>
      <c r="AH50" s="252">
        <v>62.716337355999997</v>
      </c>
      <c r="AI50" s="252">
        <v>62.945083062999998</v>
      </c>
      <c r="AJ50" s="252">
        <v>63.834357951000001</v>
      </c>
      <c r="AK50" s="252">
        <v>63.871195337000003</v>
      </c>
      <c r="AL50" s="252">
        <v>64.328444989000005</v>
      </c>
      <c r="AM50" s="252">
        <v>63.589574224000003</v>
      </c>
      <c r="AN50" s="252">
        <v>63.606945023000002</v>
      </c>
      <c r="AO50" s="252">
        <v>63.847628751000002</v>
      </c>
      <c r="AP50" s="252">
        <v>63.883149834999998</v>
      </c>
      <c r="AQ50" s="252">
        <v>63.615630269</v>
      </c>
      <c r="AR50" s="252">
        <v>64.059628802999995</v>
      </c>
      <c r="AS50" s="252">
        <v>64.383311977000005</v>
      </c>
      <c r="AT50" s="252">
        <v>64.666052597999993</v>
      </c>
      <c r="AU50" s="252">
        <v>63.997792973999999</v>
      </c>
      <c r="AV50" s="252">
        <v>64.450060644000004</v>
      </c>
      <c r="AW50" s="252">
        <v>64.298424249000007</v>
      </c>
      <c r="AX50" s="252">
        <v>63.813159126000002</v>
      </c>
      <c r="AY50" s="252">
        <v>63.543256988000003</v>
      </c>
      <c r="AZ50" s="409">
        <v>63.498849159999999</v>
      </c>
      <c r="BA50" s="409">
        <v>63.534284161999999</v>
      </c>
      <c r="BB50" s="409">
        <v>63.799662013000003</v>
      </c>
      <c r="BC50" s="409">
        <v>63.922816218000001</v>
      </c>
      <c r="BD50" s="409">
        <v>63.812908686999997</v>
      </c>
      <c r="BE50" s="409">
        <v>63.900346694</v>
      </c>
      <c r="BF50" s="409">
        <v>64.001376905000001</v>
      </c>
      <c r="BG50" s="409">
        <v>63.734991594999997</v>
      </c>
      <c r="BH50" s="409">
        <v>64.041982997000005</v>
      </c>
      <c r="BI50" s="409">
        <v>63.779412198000003</v>
      </c>
      <c r="BJ50" s="409">
        <v>63.656775211000003</v>
      </c>
      <c r="BK50" s="409">
        <v>63.283470090000002</v>
      </c>
      <c r="BL50" s="409">
        <v>63.216459039</v>
      </c>
      <c r="BM50" s="409">
        <v>63.363876275999999</v>
      </c>
      <c r="BN50" s="409">
        <v>63.738309518000001</v>
      </c>
      <c r="BO50" s="409">
        <v>63.958373250999998</v>
      </c>
      <c r="BP50" s="409">
        <v>64.255638472000001</v>
      </c>
      <c r="BQ50" s="409">
        <v>64.185973325000006</v>
      </c>
      <c r="BR50" s="409">
        <v>64.348508316999997</v>
      </c>
      <c r="BS50" s="409">
        <v>64.077391750999993</v>
      </c>
      <c r="BT50" s="409">
        <v>64.352033219000006</v>
      </c>
      <c r="BU50" s="409">
        <v>64.072258828000002</v>
      </c>
      <c r="BV50" s="409">
        <v>63.892709793999998</v>
      </c>
    </row>
    <row r="51" spans="1:74" ht="11.1" customHeight="1" x14ac:dyDescent="0.2">
      <c r="B51" s="172"/>
      <c r="C51" s="252"/>
      <c r="D51" s="252"/>
      <c r="E51" s="252"/>
      <c r="F51" s="252"/>
      <c r="G51" s="252"/>
      <c r="H51" s="252"/>
      <c r="I51" s="252"/>
      <c r="J51" s="252"/>
      <c r="K51" s="252"/>
      <c r="L51" s="252"/>
      <c r="M51" s="252"/>
      <c r="N51" s="252"/>
      <c r="O51" s="252"/>
      <c r="P51" s="252"/>
      <c r="Q51" s="252"/>
      <c r="R51" s="252"/>
      <c r="S51" s="252"/>
      <c r="T51" s="252"/>
      <c r="U51" s="252"/>
      <c r="V51" s="252"/>
      <c r="W51" s="252"/>
      <c r="X51" s="252"/>
      <c r="Y51" s="252"/>
      <c r="Z51" s="252"/>
      <c r="AA51" s="252"/>
      <c r="AB51" s="252"/>
      <c r="AC51" s="252"/>
      <c r="AD51" s="252"/>
      <c r="AE51" s="252"/>
      <c r="AF51" s="252"/>
      <c r="AG51" s="252"/>
      <c r="AH51" s="252"/>
      <c r="AI51" s="252"/>
      <c r="AJ51" s="252"/>
      <c r="AK51" s="252"/>
      <c r="AL51" s="252"/>
      <c r="AM51" s="252"/>
      <c r="AN51" s="252"/>
      <c r="AO51" s="252"/>
      <c r="AP51" s="252"/>
      <c r="AQ51" s="252"/>
      <c r="AR51" s="252"/>
      <c r="AS51" s="252"/>
      <c r="AT51" s="252"/>
      <c r="AU51" s="252"/>
      <c r="AV51" s="252"/>
      <c r="AW51" s="252"/>
      <c r="AX51" s="252"/>
      <c r="AY51" s="252"/>
      <c r="AZ51" s="409"/>
      <c r="BA51" s="409"/>
      <c r="BB51" s="409"/>
      <c r="BC51" s="409"/>
      <c r="BD51" s="409"/>
      <c r="BE51" s="409"/>
      <c r="BF51" s="409"/>
      <c r="BG51" s="409"/>
      <c r="BH51" s="409"/>
      <c r="BI51" s="409"/>
      <c r="BJ51" s="409"/>
      <c r="BK51" s="409"/>
      <c r="BL51" s="409"/>
      <c r="BM51" s="409"/>
      <c r="BN51" s="409"/>
      <c r="BO51" s="409"/>
      <c r="BP51" s="409"/>
      <c r="BQ51" s="409"/>
      <c r="BR51" s="409"/>
      <c r="BS51" s="409"/>
      <c r="BT51" s="409"/>
      <c r="BU51" s="409"/>
      <c r="BV51" s="409"/>
    </row>
    <row r="52" spans="1:74" ht="11.1" customHeight="1" x14ac:dyDescent="0.2">
      <c r="A52" s="162" t="s">
        <v>1159</v>
      </c>
      <c r="B52" s="174" t="s">
        <v>1160</v>
      </c>
      <c r="C52" s="253">
        <v>0.68200000000000005</v>
      </c>
      <c r="D52" s="253">
        <v>1.0149999999999999</v>
      </c>
      <c r="E52" s="253">
        <v>1.266</v>
      </c>
      <c r="F52" s="253">
        <v>0.99733333332999996</v>
      </c>
      <c r="G52" s="253">
        <v>0.90600000000000003</v>
      </c>
      <c r="H52" s="253">
        <v>0.99099999999999999</v>
      </c>
      <c r="I52" s="253">
        <v>0.91400000000000003</v>
      </c>
      <c r="J52" s="253">
        <v>1.0029999999999999</v>
      </c>
      <c r="K52" s="253">
        <v>0.96499999999999997</v>
      </c>
      <c r="L52" s="253">
        <v>0.753</v>
      </c>
      <c r="M52" s="253">
        <v>0.79400000000000004</v>
      </c>
      <c r="N52" s="253">
        <v>0.78</v>
      </c>
      <c r="O52" s="253">
        <v>0.879</v>
      </c>
      <c r="P52" s="253">
        <v>0.92100000000000004</v>
      </c>
      <c r="Q52" s="253">
        <v>0.90300000000000002</v>
      </c>
      <c r="R52" s="253">
        <v>0.89166666667000005</v>
      </c>
      <c r="S52" s="253">
        <v>0.81111290322999996</v>
      </c>
      <c r="T52" s="253">
        <v>0.93600000000000005</v>
      </c>
      <c r="U52" s="253">
        <v>0.96429032258000003</v>
      </c>
      <c r="V52" s="253">
        <v>0.95199999999999996</v>
      </c>
      <c r="W52" s="253">
        <v>0.64033333332999998</v>
      </c>
      <c r="X52" s="253">
        <v>0.70299999999999996</v>
      </c>
      <c r="Y52" s="253">
        <v>0.52400000000000002</v>
      </c>
      <c r="Z52" s="253">
        <v>0.59199999999999997</v>
      </c>
      <c r="AA52" s="253">
        <v>0.65980099999999997</v>
      </c>
      <c r="AB52" s="253">
        <v>0.58880100000000002</v>
      </c>
      <c r="AC52" s="253">
        <v>0.54800000000000004</v>
      </c>
      <c r="AD52" s="253">
        <v>0.622</v>
      </c>
      <c r="AE52" s="253">
        <v>0.65700000000000003</v>
      </c>
      <c r="AF52" s="253">
        <v>0.57999999999999996</v>
      </c>
      <c r="AG52" s="253">
        <v>0.63200000000000001</v>
      </c>
      <c r="AH52" s="253">
        <v>0.52</v>
      </c>
      <c r="AI52" s="253">
        <v>0.437</v>
      </c>
      <c r="AJ52" s="253">
        <v>0.40100000000000002</v>
      </c>
      <c r="AK52" s="253">
        <v>0.36499999999999999</v>
      </c>
      <c r="AL52" s="253">
        <v>0.314</v>
      </c>
      <c r="AM52" s="253">
        <v>0.253</v>
      </c>
      <c r="AN52" s="253">
        <v>0.25900000000000001</v>
      </c>
      <c r="AO52" s="253">
        <v>0.30099999999999999</v>
      </c>
      <c r="AP52" s="253">
        <v>0.51500000000000001</v>
      </c>
      <c r="AQ52" s="253">
        <v>0.46300000000000002</v>
      </c>
      <c r="AR52" s="253">
        <v>0.41599999999999998</v>
      </c>
      <c r="AS52" s="253">
        <v>0.39129032258000002</v>
      </c>
      <c r="AT52" s="253">
        <v>0.32</v>
      </c>
      <c r="AU52" s="253">
        <v>0.5</v>
      </c>
      <c r="AV52" s="253">
        <v>0.31467741934999999</v>
      </c>
      <c r="AW52" s="253">
        <v>0.38200000000000001</v>
      </c>
      <c r="AX52" s="253">
        <v>0.36699999999999999</v>
      </c>
      <c r="AY52" s="253">
        <v>0.40200000000000002</v>
      </c>
      <c r="AZ52" s="634" t="s">
        <v>1310</v>
      </c>
      <c r="BA52" s="634" t="s">
        <v>1310</v>
      </c>
      <c r="BB52" s="634" t="s">
        <v>1310</v>
      </c>
      <c r="BC52" s="634" t="s">
        <v>1310</v>
      </c>
      <c r="BD52" s="634" t="s">
        <v>1310</v>
      </c>
      <c r="BE52" s="634" t="s">
        <v>1310</v>
      </c>
      <c r="BF52" s="634" t="s">
        <v>1310</v>
      </c>
      <c r="BG52" s="634" t="s">
        <v>1310</v>
      </c>
      <c r="BH52" s="634" t="s">
        <v>1310</v>
      </c>
      <c r="BI52" s="634" t="s">
        <v>1310</v>
      </c>
      <c r="BJ52" s="634" t="s">
        <v>1310</v>
      </c>
      <c r="BK52" s="634" t="s">
        <v>1310</v>
      </c>
      <c r="BL52" s="634" t="s">
        <v>1310</v>
      </c>
      <c r="BM52" s="634" t="s">
        <v>1310</v>
      </c>
      <c r="BN52" s="634" t="s">
        <v>1310</v>
      </c>
      <c r="BO52" s="634" t="s">
        <v>1310</v>
      </c>
      <c r="BP52" s="634" t="s">
        <v>1310</v>
      </c>
      <c r="BQ52" s="634" t="s">
        <v>1310</v>
      </c>
      <c r="BR52" s="634" t="s">
        <v>1310</v>
      </c>
      <c r="BS52" s="634" t="s">
        <v>1310</v>
      </c>
      <c r="BT52" s="634" t="s">
        <v>1310</v>
      </c>
      <c r="BU52" s="634" t="s">
        <v>1310</v>
      </c>
      <c r="BV52" s="634" t="s">
        <v>1310</v>
      </c>
    </row>
    <row r="53" spans="1:74" ht="11.1" customHeight="1" x14ac:dyDescent="0.2">
      <c r="B53" s="172"/>
      <c r="C53" s="252"/>
      <c r="D53" s="252"/>
      <c r="E53" s="252"/>
      <c r="F53" s="252"/>
      <c r="G53" s="252"/>
      <c r="H53" s="252"/>
      <c r="I53" s="252"/>
      <c r="J53" s="252"/>
      <c r="K53" s="252"/>
      <c r="L53" s="252"/>
      <c r="M53" s="252"/>
      <c r="N53" s="252"/>
      <c r="O53" s="252"/>
      <c r="P53" s="252"/>
      <c r="Q53" s="252"/>
      <c r="R53" s="252"/>
      <c r="S53" s="252"/>
      <c r="T53" s="252"/>
      <c r="U53" s="252"/>
      <c r="V53" s="252"/>
      <c r="W53" s="252"/>
      <c r="X53" s="252"/>
      <c r="Y53" s="252"/>
      <c r="Z53" s="252"/>
      <c r="AA53" s="252"/>
      <c r="AB53" s="252"/>
      <c r="AC53" s="252"/>
      <c r="AD53" s="252"/>
      <c r="AE53" s="252"/>
      <c r="AF53" s="252"/>
      <c r="AG53" s="252"/>
      <c r="AH53" s="252"/>
      <c r="AI53" s="252"/>
      <c r="AJ53" s="252"/>
      <c r="AK53" s="252"/>
      <c r="AL53" s="252"/>
      <c r="AM53" s="252"/>
      <c r="AN53" s="252"/>
      <c r="AO53" s="252"/>
      <c r="AP53" s="252"/>
      <c r="AQ53" s="252"/>
      <c r="AR53" s="252"/>
      <c r="AS53" s="252"/>
      <c r="AT53" s="252"/>
      <c r="AU53" s="252"/>
      <c r="AV53" s="252"/>
      <c r="AW53" s="252"/>
      <c r="AX53" s="252"/>
      <c r="AY53" s="252"/>
      <c r="AZ53" s="252"/>
      <c r="BA53" s="252"/>
      <c r="BB53" s="409"/>
      <c r="BC53" s="409"/>
      <c r="BD53" s="409"/>
      <c r="BE53" s="409"/>
      <c r="BF53" s="252"/>
      <c r="BG53" s="409"/>
      <c r="BH53" s="409"/>
      <c r="BI53" s="409"/>
      <c r="BJ53" s="409"/>
      <c r="BK53" s="409"/>
      <c r="BL53" s="409"/>
      <c r="BM53" s="409"/>
      <c r="BN53" s="409"/>
      <c r="BO53" s="409"/>
      <c r="BP53" s="409"/>
      <c r="BQ53" s="409"/>
      <c r="BR53" s="409"/>
      <c r="BS53" s="409"/>
      <c r="BT53" s="409"/>
      <c r="BU53" s="409"/>
      <c r="BV53" s="409"/>
    </row>
    <row r="54" spans="1:74" ht="11.1" customHeight="1" x14ac:dyDescent="0.2">
      <c r="BK54" s="411"/>
      <c r="BL54" s="411"/>
      <c r="BM54" s="411"/>
      <c r="BN54" s="411"/>
      <c r="BO54" s="411"/>
      <c r="BP54" s="411"/>
      <c r="BQ54" s="411"/>
      <c r="BR54" s="411"/>
      <c r="BS54" s="411"/>
      <c r="BT54" s="411"/>
      <c r="BU54" s="411"/>
      <c r="BV54" s="411"/>
    </row>
    <row r="55" spans="1:74" ht="12" customHeight="1" x14ac:dyDescent="0.2">
      <c r="B55" s="755" t="s">
        <v>1044</v>
      </c>
      <c r="C55" s="756"/>
      <c r="D55" s="756"/>
      <c r="E55" s="756"/>
      <c r="F55" s="756"/>
      <c r="G55" s="756"/>
      <c r="H55" s="756"/>
      <c r="I55" s="756"/>
      <c r="J55" s="756"/>
      <c r="K55" s="756"/>
      <c r="L55" s="756"/>
      <c r="M55" s="756"/>
      <c r="N55" s="756"/>
      <c r="O55" s="756"/>
      <c r="P55" s="756"/>
      <c r="Q55" s="756"/>
    </row>
    <row r="56" spans="1:74" ht="12" customHeight="1" x14ac:dyDescent="0.2">
      <c r="B56" s="788" t="s">
        <v>1297</v>
      </c>
      <c r="C56" s="778"/>
      <c r="D56" s="778"/>
      <c r="E56" s="778"/>
      <c r="F56" s="778"/>
      <c r="G56" s="778"/>
      <c r="H56" s="778"/>
      <c r="I56" s="778"/>
      <c r="J56" s="778"/>
      <c r="K56" s="778"/>
      <c r="L56" s="778"/>
      <c r="M56" s="778"/>
      <c r="N56" s="778"/>
      <c r="O56" s="778"/>
      <c r="P56" s="778"/>
      <c r="Q56" s="774"/>
    </row>
    <row r="57" spans="1:74" s="440" customFormat="1" ht="12" customHeight="1" x14ac:dyDescent="0.2">
      <c r="A57" s="441"/>
      <c r="B57" s="777" t="s">
        <v>1071</v>
      </c>
      <c r="C57" s="778"/>
      <c r="D57" s="778"/>
      <c r="E57" s="778"/>
      <c r="F57" s="778"/>
      <c r="G57" s="778"/>
      <c r="H57" s="778"/>
      <c r="I57" s="778"/>
      <c r="J57" s="778"/>
      <c r="K57" s="778"/>
      <c r="L57" s="778"/>
      <c r="M57" s="778"/>
      <c r="N57" s="778"/>
      <c r="O57" s="778"/>
      <c r="P57" s="778"/>
      <c r="Q57" s="774"/>
      <c r="AY57" s="537"/>
      <c r="AZ57" s="537"/>
      <c r="BA57" s="537"/>
      <c r="BB57" s="537"/>
      <c r="BC57" s="537"/>
      <c r="BD57" s="537"/>
      <c r="BE57" s="537"/>
      <c r="BF57" s="652"/>
      <c r="BG57" s="537"/>
      <c r="BH57" s="537"/>
      <c r="BI57" s="537"/>
      <c r="BJ57" s="537"/>
    </row>
    <row r="58" spans="1:74" s="440" customFormat="1" ht="12" customHeight="1" x14ac:dyDescent="0.2">
      <c r="A58" s="441"/>
      <c r="B58" s="788" t="s">
        <v>1027</v>
      </c>
      <c r="C58" s="788"/>
      <c r="D58" s="788"/>
      <c r="E58" s="788"/>
      <c r="F58" s="788"/>
      <c r="G58" s="788"/>
      <c r="H58" s="788"/>
      <c r="I58" s="788"/>
      <c r="J58" s="788"/>
      <c r="K58" s="788"/>
      <c r="L58" s="788"/>
      <c r="M58" s="788"/>
      <c r="N58" s="788"/>
      <c r="O58" s="788"/>
      <c r="P58" s="788"/>
      <c r="Q58" s="774"/>
      <c r="AY58" s="537"/>
      <c r="AZ58" s="537"/>
      <c r="BA58" s="537"/>
      <c r="BB58" s="537"/>
      <c r="BC58" s="537"/>
      <c r="BD58" s="537"/>
      <c r="BE58" s="537"/>
      <c r="BF58" s="652"/>
      <c r="BG58" s="537"/>
      <c r="BH58" s="537"/>
      <c r="BI58" s="537"/>
      <c r="BJ58" s="537"/>
    </row>
    <row r="59" spans="1:74" s="440" customFormat="1" ht="12" customHeight="1" x14ac:dyDescent="0.2">
      <c r="A59" s="441"/>
      <c r="B59" s="788" t="s">
        <v>1107</v>
      </c>
      <c r="C59" s="774"/>
      <c r="D59" s="774"/>
      <c r="E59" s="774"/>
      <c r="F59" s="774"/>
      <c r="G59" s="774"/>
      <c r="H59" s="774"/>
      <c r="I59" s="774"/>
      <c r="J59" s="774"/>
      <c r="K59" s="774"/>
      <c r="L59" s="774"/>
      <c r="M59" s="774"/>
      <c r="N59" s="774"/>
      <c r="O59" s="774"/>
      <c r="P59" s="774"/>
      <c r="Q59" s="774"/>
      <c r="AY59" s="537"/>
      <c r="AZ59" s="537"/>
      <c r="BA59" s="537"/>
      <c r="BB59" s="537"/>
      <c r="BC59" s="537"/>
      <c r="BD59" s="537"/>
      <c r="BE59" s="537"/>
      <c r="BF59" s="652"/>
      <c r="BG59" s="537"/>
      <c r="BH59" s="537"/>
      <c r="BI59" s="537"/>
      <c r="BJ59" s="537"/>
    </row>
    <row r="60" spans="1:74" s="440" customFormat="1" ht="12.75" x14ac:dyDescent="0.2">
      <c r="A60" s="441"/>
      <c r="B60" s="790" t="s">
        <v>1095</v>
      </c>
      <c r="C60" s="774"/>
      <c r="D60" s="774"/>
      <c r="E60" s="774"/>
      <c r="F60" s="774"/>
      <c r="G60" s="774"/>
      <c r="H60" s="774"/>
      <c r="I60" s="774"/>
      <c r="J60" s="774"/>
      <c r="K60" s="774"/>
      <c r="L60" s="774"/>
      <c r="M60" s="774"/>
      <c r="N60" s="774"/>
      <c r="O60" s="774"/>
      <c r="P60" s="774"/>
      <c r="Q60" s="774"/>
      <c r="AY60" s="537"/>
      <c r="AZ60" s="537"/>
      <c r="BA60" s="537"/>
      <c r="BB60" s="537"/>
      <c r="BC60" s="537"/>
      <c r="BD60" s="537"/>
      <c r="BE60" s="537"/>
      <c r="BF60" s="652"/>
      <c r="BG60" s="537"/>
      <c r="BH60" s="537"/>
      <c r="BI60" s="537"/>
      <c r="BJ60" s="537"/>
    </row>
    <row r="61" spans="1:74" s="440" customFormat="1" ht="12" customHeight="1" x14ac:dyDescent="0.2">
      <c r="A61" s="441"/>
      <c r="B61" s="772" t="s">
        <v>1075</v>
      </c>
      <c r="C61" s="773"/>
      <c r="D61" s="773"/>
      <c r="E61" s="773"/>
      <c r="F61" s="773"/>
      <c r="G61" s="773"/>
      <c r="H61" s="773"/>
      <c r="I61" s="773"/>
      <c r="J61" s="773"/>
      <c r="K61" s="773"/>
      <c r="L61" s="773"/>
      <c r="M61" s="773"/>
      <c r="N61" s="773"/>
      <c r="O61" s="773"/>
      <c r="P61" s="773"/>
      <c r="Q61" s="774"/>
      <c r="AY61" s="537"/>
      <c r="AZ61" s="537"/>
      <c r="BA61" s="537"/>
      <c r="BB61" s="537"/>
      <c r="BC61" s="537"/>
      <c r="BD61" s="537"/>
      <c r="BE61" s="537"/>
      <c r="BF61" s="652"/>
      <c r="BG61" s="537"/>
      <c r="BH61" s="537"/>
      <c r="BI61" s="537"/>
      <c r="BJ61" s="537"/>
    </row>
    <row r="62" spans="1:74" s="440" customFormat="1" ht="12" customHeight="1" x14ac:dyDescent="0.2">
      <c r="A62" s="436"/>
      <c r="B62" s="786" t="s">
        <v>1186</v>
      </c>
      <c r="C62" s="774"/>
      <c r="D62" s="774"/>
      <c r="E62" s="774"/>
      <c r="F62" s="774"/>
      <c r="G62" s="774"/>
      <c r="H62" s="774"/>
      <c r="I62" s="774"/>
      <c r="J62" s="774"/>
      <c r="K62" s="774"/>
      <c r="L62" s="774"/>
      <c r="M62" s="774"/>
      <c r="N62" s="774"/>
      <c r="O62" s="774"/>
      <c r="P62" s="774"/>
      <c r="Q62" s="774"/>
      <c r="AY62" s="537"/>
      <c r="AZ62" s="537"/>
      <c r="BA62" s="537"/>
      <c r="BB62" s="537"/>
      <c r="BC62" s="537"/>
      <c r="BD62" s="537"/>
      <c r="BE62" s="537"/>
      <c r="BF62" s="652"/>
      <c r="BG62" s="537"/>
      <c r="BH62" s="537"/>
      <c r="BI62" s="537"/>
      <c r="BJ62" s="537"/>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row r="136" spans="63:74" x14ac:dyDescent="0.2">
      <c r="BK136" s="411"/>
      <c r="BL136" s="411"/>
      <c r="BM136" s="411"/>
      <c r="BN136" s="411"/>
      <c r="BO136" s="411"/>
      <c r="BP136" s="411"/>
      <c r="BQ136" s="411"/>
      <c r="BR136" s="411"/>
      <c r="BS136" s="411"/>
      <c r="BT136" s="411"/>
      <c r="BU136" s="411"/>
      <c r="BV136" s="411"/>
    </row>
    <row r="137" spans="63:74" x14ac:dyDescent="0.2">
      <c r="BK137" s="411"/>
      <c r="BL137" s="411"/>
      <c r="BM137" s="411"/>
      <c r="BN137" s="411"/>
      <c r="BO137" s="411"/>
      <c r="BP137" s="411"/>
      <c r="BQ137" s="411"/>
      <c r="BR137" s="411"/>
      <c r="BS137" s="411"/>
      <c r="BT137" s="411"/>
      <c r="BU137" s="411"/>
      <c r="BV137" s="411"/>
    </row>
    <row r="138" spans="63:74" x14ac:dyDescent="0.2">
      <c r="BK138" s="411"/>
      <c r="BL138" s="411"/>
      <c r="BM138" s="411"/>
      <c r="BN138" s="411"/>
      <c r="BO138" s="411"/>
      <c r="BP138" s="411"/>
      <c r="BQ138" s="411"/>
      <c r="BR138" s="411"/>
      <c r="BS138" s="411"/>
      <c r="BT138" s="411"/>
      <c r="BU138" s="411"/>
      <c r="BV138" s="411"/>
    </row>
    <row r="139" spans="63:74" x14ac:dyDescent="0.2">
      <c r="BK139" s="411"/>
      <c r="BL139" s="411"/>
      <c r="BM139" s="411"/>
      <c r="BN139" s="411"/>
      <c r="BO139" s="411"/>
      <c r="BP139" s="411"/>
      <c r="BQ139" s="411"/>
      <c r="BR139" s="411"/>
      <c r="BS139" s="411"/>
      <c r="BT139" s="411"/>
      <c r="BU139" s="411"/>
      <c r="BV139" s="411"/>
    </row>
    <row r="140" spans="63:74" x14ac:dyDescent="0.2">
      <c r="BK140" s="411"/>
      <c r="BL140" s="411"/>
      <c r="BM140" s="411"/>
      <c r="BN140" s="411"/>
      <c r="BO140" s="411"/>
      <c r="BP140" s="411"/>
      <c r="BQ140" s="411"/>
      <c r="BR140" s="411"/>
      <c r="BS140" s="411"/>
      <c r="BT140" s="411"/>
      <c r="BU140" s="411"/>
      <c r="BV140" s="411"/>
    </row>
    <row r="141" spans="63:74" x14ac:dyDescent="0.2">
      <c r="BK141" s="411"/>
      <c r="BL141" s="411"/>
      <c r="BM141" s="411"/>
      <c r="BN141" s="411"/>
      <c r="BO141" s="411"/>
      <c r="BP141" s="411"/>
      <c r="BQ141" s="411"/>
      <c r="BR141" s="411"/>
      <c r="BS141" s="411"/>
      <c r="BT141" s="411"/>
      <c r="BU141" s="411"/>
      <c r="BV141" s="411"/>
    </row>
    <row r="142" spans="63:74" x14ac:dyDescent="0.2">
      <c r="BK142" s="411"/>
      <c r="BL142" s="411"/>
      <c r="BM142" s="411"/>
      <c r="BN142" s="411"/>
      <c r="BO142" s="411"/>
      <c r="BP142" s="411"/>
      <c r="BQ142" s="411"/>
      <c r="BR142" s="411"/>
      <c r="BS142" s="411"/>
      <c r="BT142" s="411"/>
      <c r="BU142" s="411"/>
      <c r="BV142" s="411"/>
    </row>
    <row r="143" spans="63:74" x14ac:dyDescent="0.2">
      <c r="BK143" s="411"/>
      <c r="BL143" s="411"/>
      <c r="BM143" s="411"/>
      <c r="BN143" s="411"/>
      <c r="BO143" s="411"/>
      <c r="BP143" s="411"/>
      <c r="BQ143" s="411"/>
      <c r="BR143" s="411"/>
      <c r="BS143" s="411"/>
      <c r="BT143" s="411"/>
      <c r="BU143" s="411"/>
      <c r="BV143" s="411"/>
    </row>
    <row r="144" spans="63:74" x14ac:dyDescent="0.2">
      <c r="BK144" s="411"/>
      <c r="BL144" s="411"/>
      <c r="BM144" s="411"/>
      <c r="BN144" s="411"/>
      <c r="BO144" s="411"/>
      <c r="BP144" s="411"/>
      <c r="BQ144" s="411"/>
      <c r="BR144" s="411"/>
      <c r="BS144" s="411"/>
      <c r="BT144" s="411"/>
      <c r="BU144" s="411"/>
      <c r="BV144" s="411"/>
    </row>
    <row r="145" spans="63:74" x14ac:dyDescent="0.2">
      <c r="BK145" s="411"/>
      <c r="BL145" s="411"/>
      <c r="BM145" s="411"/>
      <c r="BN145" s="411"/>
      <c r="BO145" s="411"/>
      <c r="BP145" s="411"/>
      <c r="BQ145" s="411"/>
      <c r="BR145" s="411"/>
      <c r="BS145" s="411"/>
      <c r="BT145" s="411"/>
      <c r="BU145" s="411"/>
      <c r="BV145" s="411"/>
    </row>
    <row r="146" spans="63:74" x14ac:dyDescent="0.2">
      <c r="BK146" s="411"/>
      <c r="BL146" s="411"/>
      <c r="BM146" s="411"/>
      <c r="BN146" s="411"/>
      <c r="BO146" s="411"/>
      <c r="BP146" s="411"/>
      <c r="BQ146" s="411"/>
      <c r="BR146" s="411"/>
      <c r="BS146" s="411"/>
      <c r="BT146" s="411"/>
      <c r="BU146" s="411"/>
      <c r="BV146" s="411"/>
    </row>
    <row r="147" spans="63:74" x14ac:dyDescent="0.2">
      <c r="BK147" s="411"/>
      <c r="BL147" s="411"/>
      <c r="BM147" s="411"/>
      <c r="BN147" s="411"/>
      <c r="BO147" s="411"/>
      <c r="BP147" s="411"/>
      <c r="BQ147" s="411"/>
      <c r="BR147" s="411"/>
      <c r="BS147" s="411"/>
      <c r="BT147" s="411"/>
      <c r="BU147" s="411"/>
      <c r="BV147" s="411"/>
    </row>
  </sheetData>
  <mergeCells count="16">
    <mergeCell ref="B60:Q60"/>
    <mergeCell ref="B61:Q61"/>
    <mergeCell ref="B62:Q62"/>
    <mergeCell ref="B55:Q55"/>
    <mergeCell ref="B57:Q57"/>
    <mergeCell ref="B58:Q58"/>
    <mergeCell ref="B59:Q59"/>
    <mergeCell ref="B56:Q56"/>
    <mergeCell ref="A1:A2"/>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9"/>
  <sheetViews>
    <sheetView workbookViewId="0">
      <pane xSplit="2" ySplit="4" topLeftCell="AR18" activePane="bottomRight" state="frozen"/>
      <selection activeCell="BC15" sqref="BC15"/>
      <selection pane="topRight" activeCell="BC15" sqref="BC15"/>
      <selection pane="bottomLeft" activeCell="BC15" sqref="BC15"/>
      <selection pane="bottomRight" activeCell="AW24" sqref="AW24"/>
    </sheetView>
  </sheetViews>
  <sheetFormatPr defaultColWidth="8.5703125" defaultRowHeight="11.25" x14ac:dyDescent="0.2"/>
  <cols>
    <col min="1" max="1" width="12.42578125" style="162" customWidth="1"/>
    <col min="2" max="2" width="29.42578125" style="153" customWidth="1"/>
    <col min="3" max="50" width="6.5703125" style="153" customWidth="1"/>
    <col min="51" max="57" width="6.5703125" style="494" customWidth="1"/>
    <col min="58" max="58" width="6.5703125" style="647" customWidth="1"/>
    <col min="59" max="62" width="6.5703125" style="494" customWidth="1"/>
    <col min="63" max="74" width="6.5703125" style="153" customWidth="1"/>
    <col min="75" max="16384" width="8.5703125" style="153"/>
  </cols>
  <sheetData>
    <row r="1" spans="1:74" ht="13.35" customHeight="1" x14ac:dyDescent="0.2">
      <c r="A1" s="765" t="s">
        <v>1023</v>
      </c>
      <c r="B1" s="789" t="s">
        <v>910</v>
      </c>
      <c r="C1" s="756"/>
      <c r="D1" s="756"/>
      <c r="E1" s="756"/>
      <c r="F1" s="756"/>
      <c r="G1" s="756"/>
      <c r="H1" s="756"/>
      <c r="I1" s="756"/>
      <c r="J1" s="756"/>
      <c r="K1" s="756"/>
      <c r="L1" s="756"/>
      <c r="M1" s="756"/>
      <c r="N1" s="756"/>
      <c r="O1" s="756"/>
      <c r="P1" s="756"/>
      <c r="Q1" s="756"/>
      <c r="R1" s="756"/>
      <c r="S1" s="756"/>
      <c r="T1" s="756"/>
      <c r="U1" s="756"/>
      <c r="V1" s="756"/>
      <c r="W1" s="756"/>
      <c r="X1" s="756"/>
      <c r="Y1" s="756"/>
      <c r="Z1" s="756"/>
      <c r="AA1" s="756"/>
      <c r="AB1" s="756"/>
      <c r="AC1" s="756"/>
      <c r="AD1" s="756"/>
      <c r="AE1" s="756"/>
      <c r="AF1" s="756"/>
      <c r="AG1" s="756"/>
      <c r="AH1" s="756"/>
      <c r="AI1" s="756"/>
      <c r="AJ1" s="756"/>
      <c r="AK1" s="756"/>
      <c r="AL1" s="756"/>
    </row>
    <row r="2" spans="1:74" ht="12.75" x14ac:dyDescent="0.2">
      <c r="A2" s="766"/>
      <c r="B2" s="542" t="str">
        <f>"U.S. Energy Information Administration  |  Short-Term Energy Outlook  - "&amp;Dates!D1</f>
        <v>U.S. Energy Information Administration  |  Short-Term Energy Outlook  - February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770">
        <f>Dates!D3</f>
        <v>2012</v>
      </c>
      <c r="D3" s="761"/>
      <c r="E3" s="761"/>
      <c r="F3" s="761"/>
      <c r="G3" s="761"/>
      <c r="H3" s="761"/>
      <c r="I3" s="761"/>
      <c r="J3" s="761"/>
      <c r="K3" s="761"/>
      <c r="L3" s="761"/>
      <c r="M3" s="761"/>
      <c r="N3" s="762"/>
      <c r="O3" s="770">
        <f>C3+1</f>
        <v>2013</v>
      </c>
      <c r="P3" s="771"/>
      <c r="Q3" s="771"/>
      <c r="R3" s="771"/>
      <c r="S3" s="771"/>
      <c r="T3" s="771"/>
      <c r="U3" s="771"/>
      <c r="V3" s="771"/>
      <c r="W3" s="771"/>
      <c r="X3" s="761"/>
      <c r="Y3" s="761"/>
      <c r="Z3" s="762"/>
      <c r="AA3" s="760">
        <f>O3+1</f>
        <v>2014</v>
      </c>
      <c r="AB3" s="761"/>
      <c r="AC3" s="761"/>
      <c r="AD3" s="761"/>
      <c r="AE3" s="761"/>
      <c r="AF3" s="761"/>
      <c r="AG3" s="761"/>
      <c r="AH3" s="761"/>
      <c r="AI3" s="761"/>
      <c r="AJ3" s="761"/>
      <c r="AK3" s="761"/>
      <c r="AL3" s="762"/>
      <c r="AM3" s="760">
        <f>AA3+1</f>
        <v>2015</v>
      </c>
      <c r="AN3" s="761"/>
      <c r="AO3" s="761"/>
      <c r="AP3" s="761"/>
      <c r="AQ3" s="761"/>
      <c r="AR3" s="761"/>
      <c r="AS3" s="761"/>
      <c r="AT3" s="761"/>
      <c r="AU3" s="761"/>
      <c r="AV3" s="761"/>
      <c r="AW3" s="761"/>
      <c r="AX3" s="762"/>
      <c r="AY3" s="760">
        <f>AM3+1</f>
        <v>2016</v>
      </c>
      <c r="AZ3" s="767"/>
      <c r="BA3" s="767"/>
      <c r="BB3" s="767"/>
      <c r="BC3" s="767"/>
      <c r="BD3" s="767"/>
      <c r="BE3" s="767"/>
      <c r="BF3" s="767"/>
      <c r="BG3" s="767"/>
      <c r="BH3" s="767"/>
      <c r="BI3" s="767"/>
      <c r="BJ3" s="768"/>
      <c r="BK3" s="760">
        <f>AY3+1</f>
        <v>2017</v>
      </c>
      <c r="BL3" s="761"/>
      <c r="BM3" s="761"/>
      <c r="BN3" s="761"/>
      <c r="BO3" s="761"/>
      <c r="BP3" s="761"/>
      <c r="BQ3" s="761"/>
      <c r="BR3" s="761"/>
      <c r="BS3" s="761"/>
      <c r="BT3" s="761"/>
      <c r="BU3" s="761"/>
      <c r="BV3" s="762"/>
    </row>
    <row r="4" spans="1:74" s="12" customFormat="1"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B5" s="254" t="s">
        <v>337</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409"/>
      <c r="AZ5" s="409"/>
      <c r="BA5" s="252"/>
      <c r="BB5" s="409"/>
      <c r="BC5" s="409"/>
      <c r="BD5" s="409"/>
      <c r="BE5" s="252"/>
      <c r="BF5" s="252"/>
      <c r="BG5" s="252"/>
      <c r="BH5" s="409"/>
      <c r="BI5" s="409"/>
      <c r="BJ5" s="409"/>
      <c r="BK5" s="409"/>
      <c r="BL5" s="409"/>
      <c r="BM5" s="409"/>
      <c r="BN5" s="409"/>
      <c r="BO5" s="409"/>
      <c r="BP5" s="409"/>
      <c r="BQ5" s="409"/>
      <c r="BR5" s="409"/>
      <c r="BS5" s="409"/>
      <c r="BT5" s="409"/>
      <c r="BU5" s="409"/>
      <c r="BV5" s="409"/>
    </row>
    <row r="6" spans="1:74" ht="11.1" customHeight="1" x14ac:dyDescent="0.2">
      <c r="A6" s="162" t="s">
        <v>1292</v>
      </c>
      <c r="B6" s="173" t="s">
        <v>338</v>
      </c>
      <c r="C6" s="252">
        <v>1.27</v>
      </c>
      <c r="D6" s="252">
        <v>1.27</v>
      </c>
      <c r="E6" s="252">
        <v>1.27</v>
      </c>
      <c r="F6" s="252">
        <v>1.27</v>
      </c>
      <c r="G6" s="252">
        <v>1.27</v>
      </c>
      <c r="H6" s="252">
        <v>1.27</v>
      </c>
      <c r="I6" s="252">
        <v>1.27</v>
      </c>
      <c r="J6" s="252">
        <v>1.27</v>
      </c>
      <c r="K6" s="252">
        <v>1.27</v>
      </c>
      <c r="L6" s="252">
        <v>1.2</v>
      </c>
      <c r="M6" s="252">
        <v>1.2</v>
      </c>
      <c r="N6" s="252">
        <v>1.2</v>
      </c>
      <c r="O6" s="252">
        <v>1.2</v>
      </c>
      <c r="P6" s="252">
        <v>1.2</v>
      </c>
      <c r="Q6" s="252">
        <v>1.2</v>
      </c>
      <c r="R6" s="252">
        <v>1.2</v>
      </c>
      <c r="S6" s="252">
        <v>1.2</v>
      </c>
      <c r="T6" s="252">
        <v>1.2</v>
      </c>
      <c r="U6" s="252">
        <v>1.2</v>
      </c>
      <c r="V6" s="252">
        <v>1.2</v>
      </c>
      <c r="W6" s="252">
        <v>1.2</v>
      </c>
      <c r="X6" s="252">
        <v>1.2</v>
      </c>
      <c r="Y6" s="252">
        <v>1.1000000000000001</v>
      </c>
      <c r="Z6" s="252">
        <v>1.2</v>
      </c>
      <c r="AA6" s="252">
        <v>1.1499999999999999</v>
      </c>
      <c r="AB6" s="252">
        <v>1.1499999999999999</v>
      </c>
      <c r="AC6" s="252">
        <v>1.1499999999999999</v>
      </c>
      <c r="AD6" s="252">
        <v>1.1499999999999999</v>
      </c>
      <c r="AE6" s="252">
        <v>1.1499999999999999</v>
      </c>
      <c r="AF6" s="252">
        <v>1.1499999999999999</v>
      </c>
      <c r="AG6" s="252">
        <v>1.1499999999999999</v>
      </c>
      <c r="AH6" s="252">
        <v>1.1499999999999999</v>
      </c>
      <c r="AI6" s="252">
        <v>1.1499999999999999</v>
      </c>
      <c r="AJ6" s="252">
        <v>1.1499999999999999</v>
      </c>
      <c r="AK6" s="252">
        <v>1.1499999999999999</v>
      </c>
      <c r="AL6" s="252">
        <v>1.1499999999999999</v>
      </c>
      <c r="AM6" s="252">
        <v>1.1000000000000001</v>
      </c>
      <c r="AN6" s="252">
        <v>1.1000000000000001</v>
      </c>
      <c r="AO6" s="252">
        <v>1.1000000000000001</v>
      </c>
      <c r="AP6" s="252">
        <v>1.1000000000000001</v>
      </c>
      <c r="AQ6" s="252">
        <v>1.1000000000000001</v>
      </c>
      <c r="AR6" s="252">
        <v>1.1000000000000001</v>
      </c>
      <c r="AS6" s="252">
        <v>1.1000000000000001</v>
      </c>
      <c r="AT6" s="252">
        <v>1.1000000000000001</v>
      </c>
      <c r="AU6" s="252">
        <v>1.1000000000000001</v>
      </c>
      <c r="AV6" s="252">
        <v>1.1000000000000001</v>
      </c>
      <c r="AW6" s="252">
        <v>1.1000000000000001</v>
      </c>
      <c r="AX6" s="252">
        <v>1.1000000000000001</v>
      </c>
      <c r="AY6" s="252">
        <v>1.05</v>
      </c>
      <c r="AZ6" s="409" t="s">
        <v>1311</v>
      </c>
      <c r="BA6" s="409" t="s">
        <v>1311</v>
      </c>
      <c r="BB6" s="409" t="s">
        <v>1311</v>
      </c>
      <c r="BC6" s="409" t="s">
        <v>1311</v>
      </c>
      <c r="BD6" s="409" t="s">
        <v>1311</v>
      </c>
      <c r="BE6" s="409" t="s">
        <v>1311</v>
      </c>
      <c r="BF6" s="409" t="s">
        <v>1311</v>
      </c>
      <c r="BG6" s="409" t="s">
        <v>1311</v>
      </c>
      <c r="BH6" s="409" t="s">
        <v>1311</v>
      </c>
      <c r="BI6" s="409" t="s">
        <v>1311</v>
      </c>
      <c r="BJ6" s="252" t="s">
        <v>1311</v>
      </c>
      <c r="BK6" s="252" t="s">
        <v>1311</v>
      </c>
      <c r="BL6" s="252" t="s">
        <v>1311</v>
      </c>
      <c r="BM6" s="252" t="s">
        <v>1311</v>
      </c>
      <c r="BN6" s="252" t="s">
        <v>1311</v>
      </c>
      <c r="BO6" s="252" t="s">
        <v>1311</v>
      </c>
      <c r="BP6" s="252" t="s">
        <v>1311</v>
      </c>
      <c r="BQ6" s="252" t="s">
        <v>1311</v>
      </c>
      <c r="BR6" s="252" t="s">
        <v>1311</v>
      </c>
      <c r="BS6" s="252" t="s">
        <v>1311</v>
      </c>
      <c r="BT6" s="252" t="s">
        <v>1311</v>
      </c>
      <c r="BU6" s="252" t="s">
        <v>1311</v>
      </c>
      <c r="BV6" s="252" t="s">
        <v>1311</v>
      </c>
    </row>
    <row r="7" spans="1:74" ht="11.1" customHeight="1" x14ac:dyDescent="0.2">
      <c r="A7" s="162" t="s">
        <v>357</v>
      </c>
      <c r="B7" s="173" t="s">
        <v>347</v>
      </c>
      <c r="C7" s="252">
        <v>1.8</v>
      </c>
      <c r="D7" s="252">
        <v>1.85</v>
      </c>
      <c r="E7" s="252">
        <v>1.7</v>
      </c>
      <c r="F7" s="252">
        <v>1.8</v>
      </c>
      <c r="G7" s="252">
        <v>1.75</v>
      </c>
      <c r="H7" s="252">
        <v>1.7</v>
      </c>
      <c r="I7" s="252">
        <v>1.65</v>
      </c>
      <c r="J7" s="252">
        <v>1.75</v>
      </c>
      <c r="K7" s="252">
        <v>1.65</v>
      </c>
      <c r="L7" s="252">
        <v>1.7</v>
      </c>
      <c r="M7" s="252">
        <v>1.68</v>
      </c>
      <c r="N7" s="252">
        <v>1.7</v>
      </c>
      <c r="O7" s="252">
        <v>1.75</v>
      </c>
      <c r="P7" s="252">
        <v>1.7</v>
      </c>
      <c r="Q7" s="252">
        <v>1.8</v>
      </c>
      <c r="R7" s="252">
        <v>1.7649999999999999</v>
      </c>
      <c r="S7" s="252">
        <v>1.8</v>
      </c>
      <c r="T7" s="252">
        <v>1.78</v>
      </c>
      <c r="U7" s="252">
        <v>1.7</v>
      </c>
      <c r="V7" s="252">
        <v>1.68</v>
      </c>
      <c r="W7" s="252">
        <v>1.72</v>
      </c>
      <c r="X7" s="252">
        <v>1.71</v>
      </c>
      <c r="Y7" s="252">
        <v>1.73</v>
      </c>
      <c r="Z7" s="252">
        <v>1.75</v>
      </c>
      <c r="AA7" s="252">
        <v>1.6</v>
      </c>
      <c r="AB7" s="252">
        <v>1.67</v>
      </c>
      <c r="AC7" s="252">
        <v>1.61</v>
      </c>
      <c r="AD7" s="252">
        <v>1.68</v>
      </c>
      <c r="AE7" s="252">
        <v>1.62</v>
      </c>
      <c r="AF7" s="252">
        <v>1.6</v>
      </c>
      <c r="AG7" s="252">
        <v>1.65</v>
      </c>
      <c r="AH7" s="252">
        <v>1.75</v>
      </c>
      <c r="AI7" s="252">
        <v>1.76</v>
      </c>
      <c r="AJ7" s="252">
        <v>1.7849999999999999</v>
      </c>
      <c r="AK7" s="252">
        <v>1.75</v>
      </c>
      <c r="AL7" s="252">
        <v>1.67</v>
      </c>
      <c r="AM7" s="252">
        <v>1.8</v>
      </c>
      <c r="AN7" s="252">
        <v>1.75</v>
      </c>
      <c r="AO7" s="252">
        <v>1.76</v>
      </c>
      <c r="AP7" s="252">
        <v>1.77</v>
      </c>
      <c r="AQ7" s="252">
        <v>1.78</v>
      </c>
      <c r="AR7" s="252">
        <v>1.8</v>
      </c>
      <c r="AS7" s="252">
        <v>1.83</v>
      </c>
      <c r="AT7" s="252">
        <v>1.85</v>
      </c>
      <c r="AU7" s="252">
        <v>1.74</v>
      </c>
      <c r="AV7" s="252">
        <v>1.75</v>
      </c>
      <c r="AW7" s="252">
        <v>1.76</v>
      </c>
      <c r="AX7" s="252">
        <v>1.77</v>
      </c>
      <c r="AY7" s="252">
        <v>1.7749999999999999</v>
      </c>
      <c r="AZ7" s="409" t="s">
        <v>1311</v>
      </c>
      <c r="BA7" s="409" t="s">
        <v>1311</v>
      </c>
      <c r="BB7" s="409" t="s">
        <v>1311</v>
      </c>
      <c r="BC7" s="409" t="s">
        <v>1311</v>
      </c>
      <c r="BD7" s="409" t="s">
        <v>1311</v>
      </c>
      <c r="BE7" s="409" t="s">
        <v>1311</v>
      </c>
      <c r="BF7" s="409" t="s">
        <v>1311</v>
      </c>
      <c r="BG7" s="409" t="s">
        <v>1311</v>
      </c>
      <c r="BH7" s="409" t="s">
        <v>1311</v>
      </c>
      <c r="BI7" s="409" t="s">
        <v>1311</v>
      </c>
      <c r="BJ7" s="252" t="s">
        <v>1311</v>
      </c>
      <c r="BK7" s="252" t="s">
        <v>1311</v>
      </c>
      <c r="BL7" s="252" t="s">
        <v>1311</v>
      </c>
      <c r="BM7" s="252" t="s">
        <v>1311</v>
      </c>
      <c r="BN7" s="252" t="s">
        <v>1311</v>
      </c>
      <c r="BO7" s="252" t="s">
        <v>1311</v>
      </c>
      <c r="BP7" s="252" t="s">
        <v>1311</v>
      </c>
      <c r="BQ7" s="252" t="s">
        <v>1311</v>
      </c>
      <c r="BR7" s="252" t="s">
        <v>1311</v>
      </c>
      <c r="BS7" s="252" t="s">
        <v>1311</v>
      </c>
      <c r="BT7" s="252" t="s">
        <v>1311</v>
      </c>
      <c r="BU7" s="252" t="s">
        <v>1311</v>
      </c>
      <c r="BV7" s="252" t="s">
        <v>1311</v>
      </c>
    </row>
    <row r="8" spans="1:74" ht="11.1" customHeight="1" x14ac:dyDescent="0.2">
      <c r="A8" s="162" t="s">
        <v>88</v>
      </c>
      <c r="B8" s="173" t="s">
        <v>87</v>
      </c>
      <c r="C8" s="252">
        <v>0.50392800000000004</v>
      </c>
      <c r="D8" s="252">
        <v>0.502857</v>
      </c>
      <c r="E8" s="252">
        <v>0.49934600000000001</v>
      </c>
      <c r="F8" s="252">
        <v>0.50037399999999999</v>
      </c>
      <c r="G8" s="252">
        <v>0.49783899999999998</v>
      </c>
      <c r="H8" s="252">
        <v>0.50169699999999995</v>
      </c>
      <c r="I8" s="252">
        <v>0.50796200000000002</v>
      </c>
      <c r="J8" s="252">
        <v>0.51201300000000005</v>
      </c>
      <c r="K8" s="252">
        <v>0.50644699999999998</v>
      </c>
      <c r="L8" s="252">
        <v>0.50286500000000001</v>
      </c>
      <c r="M8" s="252">
        <v>0.50431499999999996</v>
      </c>
      <c r="N8" s="252">
        <v>0.50336524000000005</v>
      </c>
      <c r="O8" s="252">
        <v>0.50533499999999998</v>
      </c>
      <c r="P8" s="252">
        <v>0.50586100000000001</v>
      </c>
      <c r="Q8" s="252">
        <v>0.50423499999999999</v>
      </c>
      <c r="R8" s="252">
        <v>0.51572700000000005</v>
      </c>
      <c r="S8" s="252">
        <v>0.52150799999999997</v>
      </c>
      <c r="T8" s="252">
        <v>0.52404088000000004</v>
      </c>
      <c r="U8" s="252">
        <v>0.53028799999999998</v>
      </c>
      <c r="V8" s="252">
        <v>0.53665499999999999</v>
      </c>
      <c r="W8" s="252">
        <v>0.53511900000000001</v>
      </c>
      <c r="X8" s="252">
        <v>0.53988599999999998</v>
      </c>
      <c r="Y8" s="252">
        <v>0.54499799999999998</v>
      </c>
      <c r="Z8" s="252">
        <v>0.548234</v>
      </c>
      <c r="AA8" s="252">
        <v>0.55013800000000002</v>
      </c>
      <c r="AB8" s="252">
        <v>0.55079400000000001</v>
      </c>
      <c r="AC8" s="252">
        <v>0.55661499999999997</v>
      </c>
      <c r="AD8" s="252">
        <v>0.560195</v>
      </c>
      <c r="AE8" s="252">
        <v>0.55428200000000005</v>
      </c>
      <c r="AF8" s="252">
        <v>0.55527400000000005</v>
      </c>
      <c r="AG8" s="252">
        <v>0.55830999000000003</v>
      </c>
      <c r="AH8" s="252">
        <v>0.558334</v>
      </c>
      <c r="AI8" s="252">
        <v>0.55085899999999999</v>
      </c>
      <c r="AJ8" s="252">
        <v>0.55718500000000004</v>
      </c>
      <c r="AK8" s="252">
        <v>0.56281678999999996</v>
      </c>
      <c r="AL8" s="252">
        <v>0.56107499999999999</v>
      </c>
      <c r="AM8" s="252">
        <v>0.55771499999999996</v>
      </c>
      <c r="AN8" s="252">
        <v>0.55312600000000001</v>
      </c>
      <c r="AO8" s="252">
        <v>0.55272200000000005</v>
      </c>
      <c r="AP8" s="252">
        <v>0.54789299999999996</v>
      </c>
      <c r="AQ8" s="252">
        <v>0.54319300000000004</v>
      </c>
      <c r="AR8" s="252">
        <v>0.54103699999999999</v>
      </c>
      <c r="AS8" s="252">
        <v>0.53779699999999997</v>
      </c>
      <c r="AT8" s="252">
        <v>0.53713200000000005</v>
      </c>
      <c r="AU8" s="252">
        <v>0.53897499999999998</v>
      </c>
      <c r="AV8" s="252">
        <v>0.53803699999999999</v>
      </c>
      <c r="AW8" s="252">
        <v>0.57461879999999999</v>
      </c>
      <c r="AX8" s="252">
        <v>0.57288309999999998</v>
      </c>
      <c r="AY8" s="252">
        <v>0.57108479999999995</v>
      </c>
      <c r="AZ8" s="409" t="s">
        <v>1311</v>
      </c>
      <c r="BA8" s="409" t="s">
        <v>1311</v>
      </c>
      <c r="BB8" s="409" t="s">
        <v>1311</v>
      </c>
      <c r="BC8" s="409" t="s">
        <v>1311</v>
      </c>
      <c r="BD8" s="409" t="s">
        <v>1311</v>
      </c>
      <c r="BE8" s="409" t="s">
        <v>1311</v>
      </c>
      <c r="BF8" s="409" t="s">
        <v>1311</v>
      </c>
      <c r="BG8" s="409" t="s">
        <v>1311</v>
      </c>
      <c r="BH8" s="409" t="s">
        <v>1311</v>
      </c>
      <c r="BI8" s="409" t="s">
        <v>1311</v>
      </c>
      <c r="BJ8" s="252" t="s">
        <v>1311</v>
      </c>
      <c r="BK8" s="252" t="s">
        <v>1311</v>
      </c>
      <c r="BL8" s="252" t="s">
        <v>1311</v>
      </c>
      <c r="BM8" s="252" t="s">
        <v>1311</v>
      </c>
      <c r="BN8" s="252" t="s">
        <v>1311</v>
      </c>
      <c r="BO8" s="252" t="s">
        <v>1311</v>
      </c>
      <c r="BP8" s="252" t="s">
        <v>1311</v>
      </c>
      <c r="BQ8" s="252" t="s">
        <v>1311</v>
      </c>
      <c r="BR8" s="252" t="s">
        <v>1311</v>
      </c>
      <c r="BS8" s="252" t="s">
        <v>1311</v>
      </c>
      <c r="BT8" s="252" t="s">
        <v>1311</v>
      </c>
      <c r="BU8" s="252" t="s">
        <v>1311</v>
      </c>
      <c r="BV8" s="252" t="s">
        <v>1311</v>
      </c>
    </row>
    <row r="9" spans="1:74" ht="11.1" customHeight="1" x14ac:dyDescent="0.2">
      <c r="A9" s="162" t="s">
        <v>1289</v>
      </c>
      <c r="B9" s="173" t="s">
        <v>1290</v>
      </c>
      <c r="C9" s="252">
        <v>0.78157100000000002</v>
      </c>
      <c r="D9" s="252">
        <v>0.77792700000000004</v>
      </c>
      <c r="E9" s="252">
        <v>0.77856400000000003</v>
      </c>
      <c r="F9" s="252">
        <v>0.77143300000000004</v>
      </c>
      <c r="G9" s="252">
        <v>0.77662699999999996</v>
      </c>
      <c r="H9" s="252">
        <v>0.76571</v>
      </c>
      <c r="I9" s="252">
        <v>0.76044299999999998</v>
      </c>
      <c r="J9" s="252">
        <v>0.76266599999999996</v>
      </c>
      <c r="K9" s="252">
        <v>0.75545600000000002</v>
      </c>
      <c r="L9" s="252">
        <v>0.74801200000000001</v>
      </c>
      <c r="M9" s="252">
        <v>0.74044200000000004</v>
      </c>
      <c r="N9" s="252">
        <v>0.74246100000000004</v>
      </c>
      <c r="O9" s="252">
        <v>0.8</v>
      </c>
      <c r="P9" s="252">
        <v>0.73</v>
      </c>
      <c r="Q9" s="252">
        <v>0.73399999999999999</v>
      </c>
      <c r="R9" s="252">
        <v>0.73599999999999999</v>
      </c>
      <c r="S9" s="252">
        <v>0.74</v>
      </c>
      <c r="T9" s="252">
        <v>0.73</v>
      </c>
      <c r="U9" s="252">
        <v>0.72</v>
      </c>
      <c r="V9" s="252">
        <v>0.71499999999999997</v>
      </c>
      <c r="W9" s="252">
        <v>0.71</v>
      </c>
      <c r="X9" s="252">
        <v>0.71</v>
      </c>
      <c r="Y9" s="252">
        <v>0.70399999999999996</v>
      </c>
      <c r="Z9" s="252">
        <v>0.7</v>
      </c>
      <c r="AA9" s="252">
        <v>0.69599999999999995</v>
      </c>
      <c r="AB9" s="252">
        <v>0.69599999999999995</v>
      </c>
      <c r="AC9" s="252">
        <v>0.69399999999999995</v>
      </c>
      <c r="AD9" s="252">
        <v>0.70499999999999996</v>
      </c>
      <c r="AE9" s="252">
        <v>0.70199999999999996</v>
      </c>
      <c r="AF9" s="252">
        <v>0.68899999999999995</v>
      </c>
      <c r="AG9" s="252">
        <v>0.69399999999999995</v>
      </c>
      <c r="AH9" s="252">
        <v>0.68500000000000005</v>
      </c>
      <c r="AI9" s="252">
        <v>0.68400000000000005</v>
      </c>
      <c r="AJ9" s="252">
        <v>0.67200000000000004</v>
      </c>
      <c r="AK9" s="252">
        <v>0.68400000000000005</v>
      </c>
      <c r="AL9" s="252">
        <v>0.67700000000000005</v>
      </c>
      <c r="AM9" s="252">
        <v>0.66900000000000004</v>
      </c>
      <c r="AN9" s="252">
        <v>0.66500000000000004</v>
      </c>
      <c r="AO9" s="252">
        <v>0.67</v>
      </c>
      <c r="AP9" s="252">
        <v>0.68500000000000005</v>
      </c>
      <c r="AQ9" s="252">
        <v>0.70099999999999996</v>
      </c>
      <c r="AR9" s="252">
        <v>0.69399999999999995</v>
      </c>
      <c r="AS9" s="252">
        <v>0.69699999999999995</v>
      </c>
      <c r="AT9" s="252">
        <v>0.67600000000000005</v>
      </c>
      <c r="AU9" s="252">
        <v>0.69599999999999995</v>
      </c>
      <c r="AV9" s="252">
        <v>0.69593000000000005</v>
      </c>
      <c r="AW9" s="252">
        <v>0.70586000000000004</v>
      </c>
      <c r="AX9" s="252">
        <v>0.71579000000000004</v>
      </c>
      <c r="AY9" s="252">
        <v>0.70587599999999995</v>
      </c>
      <c r="AZ9" s="409" t="s">
        <v>1311</v>
      </c>
      <c r="BA9" s="409" t="s">
        <v>1311</v>
      </c>
      <c r="BB9" s="409" t="s">
        <v>1311</v>
      </c>
      <c r="BC9" s="409" t="s">
        <v>1311</v>
      </c>
      <c r="BD9" s="409" t="s">
        <v>1311</v>
      </c>
      <c r="BE9" s="409" t="s">
        <v>1311</v>
      </c>
      <c r="BF9" s="409" t="s">
        <v>1311</v>
      </c>
      <c r="BG9" s="409" t="s">
        <v>1311</v>
      </c>
      <c r="BH9" s="409" t="s">
        <v>1311</v>
      </c>
      <c r="BI9" s="409" t="s">
        <v>1311</v>
      </c>
      <c r="BJ9" s="252" t="s">
        <v>1311</v>
      </c>
      <c r="BK9" s="252" t="s">
        <v>1311</v>
      </c>
      <c r="BL9" s="252" t="s">
        <v>1311</v>
      </c>
      <c r="BM9" s="252" t="s">
        <v>1311</v>
      </c>
      <c r="BN9" s="252" t="s">
        <v>1311</v>
      </c>
      <c r="BO9" s="252" t="s">
        <v>1311</v>
      </c>
      <c r="BP9" s="252" t="s">
        <v>1311</v>
      </c>
      <c r="BQ9" s="252" t="s">
        <v>1311</v>
      </c>
      <c r="BR9" s="252" t="s">
        <v>1311</v>
      </c>
      <c r="BS9" s="252" t="s">
        <v>1311</v>
      </c>
      <c r="BT9" s="252" t="s">
        <v>1311</v>
      </c>
      <c r="BU9" s="252" t="s">
        <v>1311</v>
      </c>
      <c r="BV9" s="252" t="s">
        <v>1311</v>
      </c>
    </row>
    <row r="10" spans="1:74" ht="11.1" customHeight="1" x14ac:dyDescent="0.2">
      <c r="A10" s="162" t="s">
        <v>1291</v>
      </c>
      <c r="B10" s="173" t="s">
        <v>339</v>
      </c>
      <c r="C10" s="252">
        <v>3.45</v>
      </c>
      <c r="D10" s="252">
        <v>3.4</v>
      </c>
      <c r="E10" s="252">
        <v>3.35</v>
      </c>
      <c r="F10" s="252">
        <v>3.2</v>
      </c>
      <c r="G10" s="252">
        <v>3.125</v>
      </c>
      <c r="H10" s="252">
        <v>2.95</v>
      </c>
      <c r="I10" s="252">
        <v>2.8</v>
      </c>
      <c r="J10" s="252">
        <v>2.75</v>
      </c>
      <c r="K10" s="252">
        <v>2.75</v>
      </c>
      <c r="L10" s="252">
        <v>2.7</v>
      </c>
      <c r="M10" s="252">
        <v>2.7</v>
      </c>
      <c r="N10" s="252">
        <v>2.68</v>
      </c>
      <c r="O10" s="252">
        <v>2.68</v>
      </c>
      <c r="P10" s="252">
        <v>2.68</v>
      </c>
      <c r="Q10" s="252">
        <v>2.68</v>
      </c>
      <c r="R10" s="252">
        <v>2.68</v>
      </c>
      <c r="S10" s="252">
        <v>2.68</v>
      </c>
      <c r="T10" s="252">
        <v>2.68</v>
      </c>
      <c r="U10" s="252">
        <v>2.68</v>
      </c>
      <c r="V10" s="252">
        <v>2.68</v>
      </c>
      <c r="W10" s="252">
        <v>2.68</v>
      </c>
      <c r="X10" s="252">
        <v>2.68</v>
      </c>
      <c r="Y10" s="252">
        <v>2.68</v>
      </c>
      <c r="Z10" s="252">
        <v>2.7</v>
      </c>
      <c r="AA10" s="252">
        <v>2.8</v>
      </c>
      <c r="AB10" s="252">
        <v>2.8</v>
      </c>
      <c r="AC10" s="252">
        <v>2.8</v>
      </c>
      <c r="AD10" s="252">
        <v>2.8</v>
      </c>
      <c r="AE10" s="252">
        <v>2.8</v>
      </c>
      <c r="AF10" s="252">
        <v>2.8</v>
      </c>
      <c r="AG10" s="252">
        <v>2.8</v>
      </c>
      <c r="AH10" s="252">
        <v>2.8</v>
      </c>
      <c r="AI10" s="252">
        <v>2.8</v>
      </c>
      <c r="AJ10" s="252">
        <v>2.8</v>
      </c>
      <c r="AK10" s="252">
        <v>2.8</v>
      </c>
      <c r="AL10" s="252">
        <v>2.8</v>
      </c>
      <c r="AM10" s="252">
        <v>2.8</v>
      </c>
      <c r="AN10" s="252">
        <v>2.8</v>
      </c>
      <c r="AO10" s="252">
        <v>2.8</v>
      </c>
      <c r="AP10" s="252">
        <v>2.8</v>
      </c>
      <c r="AQ10" s="252">
        <v>2.8</v>
      </c>
      <c r="AR10" s="252">
        <v>2.8</v>
      </c>
      <c r="AS10" s="252">
        <v>2.8</v>
      </c>
      <c r="AT10" s="252">
        <v>2.8</v>
      </c>
      <c r="AU10" s="252">
        <v>2.8</v>
      </c>
      <c r="AV10" s="252">
        <v>2.8</v>
      </c>
      <c r="AW10" s="252">
        <v>2.8</v>
      </c>
      <c r="AX10" s="252">
        <v>2.8</v>
      </c>
      <c r="AY10" s="252">
        <v>2.8</v>
      </c>
      <c r="AZ10" s="409" t="s">
        <v>1311</v>
      </c>
      <c r="BA10" s="409" t="s">
        <v>1311</v>
      </c>
      <c r="BB10" s="409" t="s">
        <v>1311</v>
      </c>
      <c r="BC10" s="409" t="s">
        <v>1311</v>
      </c>
      <c r="BD10" s="409" t="s">
        <v>1311</v>
      </c>
      <c r="BE10" s="409" t="s">
        <v>1311</v>
      </c>
      <c r="BF10" s="409" t="s">
        <v>1311</v>
      </c>
      <c r="BG10" s="409" t="s">
        <v>1311</v>
      </c>
      <c r="BH10" s="409" t="s">
        <v>1311</v>
      </c>
      <c r="BI10" s="409" t="s">
        <v>1311</v>
      </c>
      <c r="BJ10" s="252" t="s">
        <v>1311</v>
      </c>
      <c r="BK10" s="252" t="s">
        <v>1311</v>
      </c>
      <c r="BL10" s="252" t="s">
        <v>1311</v>
      </c>
      <c r="BM10" s="252" t="s">
        <v>1311</v>
      </c>
      <c r="BN10" s="252" t="s">
        <v>1311</v>
      </c>
      <c r="BO10" s="252" t="s">
        <v>1311</v>
      </c>
      <c r="BP10" s="252" t="s">
        <v>1311</v>
      </c>
      <c r="BQ10" s="252" t="s">
        <v>1311</v>
      </c>
      <c r="BR10" s="252" t="s">
        <v>1311</v>
      </c>
      <c r="BS10" s="252" t="s">
        <v>1311</v>
      </c>
      <c r="BT10" s="252" t="s">
        <v>1311</v>
      </c>
      <c r="BU10" s="252" t="s">
        <v>1311</v>
      </c>
      <c r="BV10" s="252" t="s">
        <v>1311</v>
      </c>
    </row>
    <row r="11" spans="1:74" ht="11.1" customHeight="1" x14ac:dyDescent="0.2">
      <c r="A11" s="162" t="s">
        <v>358</v>
      </c>
      <c r="B11" s="173" t="s">
        <v>348</v>
      </c>
      <c r="C11" s="252">
        <v>2.65</v>
      </c>
      <c r="D11" s="252">
        <v>2.5499999999999998</v>
      </c>
      <c r="E11" s="252">
        <v>2.7</v>
      </c>
      <c r="F11" s="252">
        <v>2.94</v>
      </c>
      <c r="G11" s="252">
        <v>2.9</v>
      </c>
      <c r="H11" s="252">
        <v>2.95</v>
      </c>
      <c r="I11" s="252">
        <v>3.05</v>
      </c>
      <c r="J11" s="252">
        <v>3.15</v>
      </c>
      <c r="K11" s="252">
        <v>3.25</v>
      </c>
      <c r="L11" s="252">
        <v>3.05</v>
      </c>
      <c r="M11" s="252">
        <v>3.2</v>
      </c>
      <c r="N11" s="252">
        <v>3.1</v>
      </c>
      <c r="O11" s="252">
        <v>3.05</v>
      </c>
      <c r="P11" s="252">
        <v>3.05</v>
      </c>
      <c r="Q11" s="252">
        <v>3.05</v>
      </c>
      <c r="R11" s="252">
        <v>3.15</v>
      </c>
      <c r="S11" s="252">
        <v>3.05</v>
      </c>
      <c r="T11" s="252">
        <v>3.0750000000000002</v>
      </c>
      <c r="U11" s="252">
        <v>3.0750000000000002</v>
      </c>
      <c r="V11" s="252">
        <v>3.25</v>
      </c>
      <c r="W11" s="252">
        <v>2.8</v>
      </c>
      <c r="X11" s="252">
        <v>2.95</v>
      </c>
      <c r="Y11" s="252">
        <v>2.95</v>
      </c>
      <c r="Z11" s="252">
        <v>2.9</v>
      </c>
      <c r="AA11" s="252">
        <v>3.1</v>
      </c>
      <c r="AB11" s="252">
        <v>3.4</v>
      </c>
      <c r="AC11" s="252">
        <v>3.3</v>
      </c>
      <c r="AD11" s="252">
        <v>3.2749999999999999</v>
      </c>
      <c r="AE11" s="252">
        <v>3.3</v>
      </c>
      <c r="AF11" s="252">
        <v>3.3</v>
      </c>
      <c r="AG11" s="252">
        <v>3.17</v>
      </c>
      <c r="AH11" s="252">
        <v>3.2</v>
      </c>
      <c r="AI11" s="252">
        <v>3.49</v>
      </c>
      <c r="AJ11" s="252">
        <v>3.44</v>
      </c>
      <c r="AK11" s="252">
        <v>3.4</v>
      </c>
      <c r="AL11" s="252">
        <v>3.75</v>
      </c>
      <c r="AM11" s="252">
        <v>3.45</v>
      </c>
      <c r="AN11" s="252">
        <v>3.3</v>
      </c>
      <c r="AO11" s="252">
        <v>3.75</v>
      </c>
      <c r="AP11" s="252">
        <v>3.8</v>
      </c>
      <c r="AQ11" s="252">
        <v>3.95</v>
      </c>
      <c r="AR11" s="252">
        <v>4.3</v>
      </c>
      <c r="AS11" s="252">
        <v>4.3499999999999996</v>
      </c>
      <c r="AT11" s="252">
        <v>4.25</v>
      </c>
      <c r="AU11" s="252">
        <v>4.4000000000000004</v>
      </c>
      <c r="AV11" s="252">
        <v>4.25</v>
      </c>
      <c r="AW11" s="252">
        <v>4.4000000000000004</v>
      </c>
      <c r="AX11" s="252">
        <v>4.45</v>
      </c>
      <c r="AY11" s="252">
        <v>4.5</v>
      </c>
      <c r="AZ11" s="409" t="s">
        <v>1311</v>
      </c>
      <c r="BA11" s="409" t="s">
        <v>1311</v>
      </c>
      <c r="BB11" s="409" t="s">
        <v>1311</v>
      </c>
      <c r="BC11" s="409" t="s">
        <v>1311</v>
      </c>
      <c r="BD11" s="409" t="s">
        <v>1311</v>
      </c>
      <c r="BE11" s="409" t="s">
        <v>1311</v>
      </c>
      <c r="BF11" s="409" t="s">
        <v>1311</v>
      </c>
      <c r="BG11" s="409" t="s">
        <v>1311</v>
      </c>
      <c r="BH11" s="409" t="s">
        <v>1311</v>
      </c>
      <c r="BI11" s="409" t="s">
        <v>1311</v>
      </c>
      <c r="BJ11" s="252" t="s">
        <v>1311</v>
      </c>
      <c r="BK11" s="252" t="s">
        <v>1311</v>
      </c>
      <c r="BL11" s="252" t="s">
        <v>1311</v>
      </c>
      <c r="BM11" s="252" t="s">
        <v>1311</v>
      </c>
      <c r="BN11" s="252" t="s">
        <v>1311</v>
      </c>
      <c r="BO11" s="252" t="s">
        <v>1311</v>
      </c>
      <c r="BP11" s="252" t="s">
        <v>1311</v>
      </c>
      <c r="BQ11" s="252" t="s">
        <v>1311</v>
      </c>
      <c r="BR11" s="252" t="s">
        <v>1311</v>
      </c>
      <c r="BS11" s="252" t="s">
        <v>1311</v>
      </c>
      <c r="BT11" s="252" t="s">
        <v>1311</v>
      </c>
      <c r="BU11" s="252" t="s">
        <v>1311</v>
      </c>
      <c r="BV11" s="252" t="s">
        <v>1311</v>
      </c>
    </row>
    <row r="12" spans="1:74" ht="11.1" customHeight="1" x14ac:dyDescent="0.2">
      <c r="A12" s="162" t="s">
        <v>350</v>
      </c>
      <c r="B12" s="173" t="s">
        <v>340</v>
      </c>
      <c r="C12" s="252">
        <v>2.6</v>
      </c>
      <c r="D12" s="252">
        <v>2.6</v>
      </c>
      <c r="E12" s="252">
        <v>2.59</v>
      </c>
      <c r="F12" s="252">
        <v>2.59</v>
      </c>
      <c r="G12" s="252">
        <v>2.59</v>
      </c>
      <c r="H12" s="252">
        <v>2.58</v>
      </c>
      <c r="I12" s="252">
        <v>2.5750000000000002</v>
      </c>
      <c r="J12" s="252">
        <v>2.5750000000000002</v>
      </c>
      <c r="K12" s="252">
        <v>2.56</v>
      </c>
      <c r="L12" s="252">
        <v>2.56</v>
      </c>
      <c r="M12" s="252">
        <v>2.6</v>
      </c>
      <c r="N12" s="252">
        <v>2.6</v>
      </c>
      <c r="O12" s="252">
        <v>2.6</v>
      </c>
      <c r="P12" s="252">
        <v>2.6</v>
      </c>
      <c r="Q12" s="252">
        <v>2.6</v>
      </c>
      <c r="R12" s="252">
        <v>2.6</v>
      </c>
      <c r="S12" s="252">
        <v>2.6</v>
      </c>
      <c r="T12" s="252">
        <v>2.6</v>
      </c>
      <c r="U12" s="252">
        <v>2.6</v>
      </c>
      <c r="V12" s="252">
        <v>2.6</v>
      </c>
      <c r="W12" s="252">
        <v>2.6</v>
      </c>
      <c r="X12" s="252">
        <v>2.6</v>
      </c>
      <c r="Y12" s="252">
        <v>2.6</v>
      </c>
      <c r="Z12" s="252">
        <v>2.6</v>
      </c>
      <c r="AA12" s="252">
        <v>2.6</v>
      </c>
      <c r="AB12" s="252">
        <v>2.6</v>
      </c>
      <c r="AC12" s="252">
        <v>2.6</v>
      </c>
      <c r="AD12" s="252">
        <v>2.6</v>
      </c>
      <c r="AE12" s="252">
        <v>2.6</v>
      </c>
      <c r="AF12" s="252">
        <v>2.6</v>
      </c>
      <c r="AG12" s="252">
        <v>2.6</v>
      </c>
      <c r="AH12" s="252">
        <v>2.6</v>
      </c>
      <c r="AI12" s="252">
        <v>2.6</v>
      </c>
      <c r="AJ12" s="252">
        <v>2.5249999999999999</v>
      </c>
      <c r="AK12" s="252">
        <v>2.4500000000000002</v>
      </c>
      <c r="AL12" s="252">
        <v>2.4500000000000002</v>
      </c>
      <c r="AM12" s="252">
        <v>2.5</v>
      </c>
      <c r="AN12" s="252">
        <v>2.6</v>
      </c>
      <c r="AO12" s="252">
        <v>2.6</v>
      </c>
      <c r="AP12" s="252">
        <v>2.6</v>
      </c>
      <c r="AQ12" s="252">
        <v>2.5</v>
      </c>
      <c r="AR12" s="252">
        <v>2.5</v>
      </c>
      <c r="AS12" s="252">
        <v>2.5</v>
      </c>
      <c r="AT12" s="252">
        <v>2.5</v>
      </c>
      <c r="AU12" s="252">
        <v>2.5</v>
      </c>
      <c r="AV12" s="252">
        <v>2.5</v>
      </c>
      <c r="AW12" s="252">
        <v>2.4500000000000002</v>
      </c>
      <c r="AX12" s="252">
        <v>2.4</v>
      </c>
      <c r="AY12" s="252">
        <v>2.4500000000000002</v>
      </c>
      <c r="AZ12" s="409" t="s">
        <v>1311</v>
      </c>
      <c r="BA12" s="409" t="s">
        <v>1311</v>
      </c>
      <c r="BB12" s="409" t="s">
        <v>1311</v>
      </c>
      <c r="BC12" s="409" t="s">
        <v>1311</v>
      </c>
      <c r="BD12" s="409" t="s">
        <v>1311</v>
      </c>
      <c r="BE12" s="409" t="s">
        <v>1311</v>
      </c>
      <c r="BF12" s="409" t="s">
        <v>1311</v>
      </c>
      <c r="BG12" s="409" t="s">
        <v>1311</v>
      </c>
      <c r="BH12" s="409" t="s">
        <v>1311</v>
      </c>
      <c r="BI12" s="409" t="s">
        <v>1311</v>
      </c>
      <c r="BJ12" s="252" t="s">
        <v>1311</v>
      </c>
      <c r="BK12" s="252" t="s">
        <v>1311</v>
      </c>
      <c r="BL12" s="252" t="s">
        <v>1311</v>
      </c>
      <c r="BM12" s="252" t="s">
        <v>1311</v>
      </c>
      <c r="BN12" s="252" t="s">
        <v>1311</v>
      </c>
      <c r="BO12" s="252" t="s">
        <v>1311</v>
      </c>
      <c r="BP12" s="252" t="s">
        <v>1311</v>
      </c>
      <c r="BQ12" s="252" t="s">
        <v>1311</v>
      </c>
      <c r="BR12" s="252" t="s">
        <v>1311</v>
      </c>
      <c r="BS12" s="252" t="s">
        <v>1311</v>
      </c>
      <c r="BT12" s="252" t="s">
        <v>1311</v>
      </c>
      <c r="BU12" s="252" t="s">
        <v>1311</v>
      </c>
      <c r="BV12" s="252" t="s">
        <v>1311</v>
      </c>
    </row>
    <row r="13" spans="1:74" ht="11.1" customHeight="1" x14ac:dyDescent="0.2">
      <c r="A13" s="162" t="s">
        <v>351</v>
      </c>
      <c r="B13" s="173" t="s">
        <v>341</v>
      </c>
      <c r="C13" s="252">
        <v>1</v>
      </c>
      <c r="D13" s="252">
        <v>1.2</v>
      </c>
      <c r="E13" s="252">
        <v>1.35</v>
      </c>
      <c r="F13" s="252">
        <v>1.4</v>
      </c>
      <c r="G13" s="252">
        <v>1.4</v>
      </c>
      <c r="H13" s="252">
        <v>1.4</v>
      </c>
      <c r="I13" s="252">
        <v>1.4</v>
      </c>
      <c r="J13" s="252">
        <v>1.45</v>
      </c>
      <c r="K13" s="252">
        <v>1.5</v>
      </c>
      <c r="L13" s="252">
        <v>1.5</v>
      </c>
      <c r="M13" s="252">
        <v>1.45</v>
      </c>
      <c r="N13" s="252">
        <v>1.35</v>
      </c>
      <c r="O13" s="252">
        <v>1.35</v>
      </c>
      <c r="P13" s="252">
        <v>1.4</v>
      </c>
      <c r="Q13" s="252">
        <v>1.35</v>
      </c>
      <c r="R13" s="252">
        <v>1.45</v>
      </c>
      <c r="S13" s="252">
        <v>1.42</v>
      </c>
      <c r="T13" s="252">
        <v>1.1299999999999999</v>
      </c>
      <c r="U13" s="252">
        <v>1</v>
      </c>
      <c r="V13" s="252">
        <v>0.59</v>
      </c>
      <c r="W13" s="252">
        <v>0.36</v>
      </c>
      <c r="X13" s="252">
        <v>0.55000000000000004</v>
      </c>
      <c r="Y13" s="252">
        <v>0.22</v>
      </c>
      <c r="Z13" s="252">
        <v>0.23</v>
      </c>
      <c r="AA13" s="252">
        <v>0.51</v>
      </c>
      <c r="AB13" s="252">
        <v>0.38</v>
      </c>
      <c r="AC13" s="252">
        <v>0.25</v>
      </c>
      <c r="AD13" s="252">
        <v>0.21</v>
      </c>
      <c r="AE13" s="252">
        <v>0.23</v>
      </c>
      <c r="AF13" s="252">
        <v>0.23499999999999999</v>
      </c>
      <c r="AG13" s="252">
        <v>0.435</v>
      </c>
      <c r="AH13" s="252">
        <v>0.53</v>
      </c>
      <c r="AI13" s="252">
        <v>0.78500000000000003</v>
      </c>
      <c r="AJ13" s="252">
        <v>0.95</v>
      </c>
      <c r="AK13" s="252">
        <v>0.61499999999999999</v>
      </c>
      <c r="AL13" s="252">
        <v>0.51</v>
      </c>
      <c r="AM13" s="252">
        <v>0.37</v>
      </c>
      <c r="AN13" s="252">
        <v>0.36</v>
      </c>
      <c r="AO13" s="252">
        <v>0.47499999999999998</v>
      </c>
      <c r="AP13" s="252">
        <v>0.505</v>
      </c>
      <c r="AQ13" s="252">
        <v>0.43</v>
      </c>
      <c r="AR13" s="252">
        <v>0.41</v>
      </c>
      <c r="AS13" s="252">
        <v>0.4</v>
      </c>
      <c r="AT13" s="252">
        <v>0.36</v>
      </c>
      <c r="AU13" s="252">
        <v>0.375</v>
      </c>
      <c r="AV13" s="252">
        <v>0.41499999999999998</v>
      </c>
      <c r="AW13" s="252">
        <v>0.375</v>
      </c>
      <c r="AX13" s="252">
        <v>0.37</v>
      </c>
      <c r="AY13" s="252">
        <v>0.37</v>
      </c>
      <c r="AZ13" s="409" t="s">
        <v>1311</v>
      </c>
      <c r="BA13" s="409" t="s">
        <v>1311</v>
      </c>
      <c r="BB13" s="409" t="s">
        <v>1311</v>
      </c>
      <c r="BC13" s="409" t="s">
        <v>1311</v>
      </c>
      <c r="BD13" s="409" t="s">
        <v>1311</v>
      </c>
      <c r="BE13" s="409" t="s">
        <v>1311</v>
      </c>
      <c r="BF13" s="409" t="s">
        <v>1311</v>
      </c>
      <c r="BG13" s="409" t="s">
        <v>1311</v>
      </c>
      <c r="BH13" s="409" t="s">
        <v>1311</v>
      </c>
      <c r="BI13" s="409" t="s">
        <v>1311</v>
      </c>
      <c r="BJ13" s="252" t="s">
        <v>1311</v>
      </c>
      <c r="BK13" s="252" t="s">
        <v>1311</v>
      </c>
      <c r="BL13" s="252" t="s">
        <v>1311</v>
      </c>
      <c r="BM13" s="252" t="s">
        <v>1311</v>
      </c>
      <c r="BN13" s="252" t="s">
        <v>1311</v>
      </c>
      <c r="BO13" s="252" t="s">
        <v>1311</v>
      </c>
      <c r="BP13" s="252" t="s">
        <v>1311</v>
      </c>
      <c r="BQ13" s="252" t="s">
        <v>1311</v>
      </c>
      <c r="BR13" s="252" t="s">
        <v>1311</v>
      </c>
      <c r="BS13" s="252" t="s">
        <v>1311</v>
      </c>
      <c r="BT13" s="252" t="s">
        <v>1311</v>
      </c>
      <c r="BU13" s="252" t="s">
        <v>1311</v>
      </c>
      <c r="BV13" s="252" t="s">
        <v>1311</v>
      </c>
    </row>
    <row r="14" spans="1:74" ht="11.1" customHeight="1" x14ac:dyDescent="0.2">
      <c r="A14" s="162" t="s">
        <v>352</v>
      </c>
      <c r="B14" s="173" t="s">
        <v>342</v>
      </c>
      <c r="C14" s="252">
        <v>2.1</v>
      </c>
      <c r="D14" s="252">
        <v>2.15</v>
      </c>
      <c r="E14" s="252">
        <v>2.1</v>
      </c>
      <c r="F14" s="252">
        <v>2.2000000000000002</v>
      </c>
      <c r="G14" s="252">
        <v>2.15</v>
      </c>
      <c r="H14" s="252">
        <v>2.15</v>
      </c>
      <c r="I14" s="252">
        <v>2.15</v>
      </c>
      <c r="J14" s="252">
        <v>2.2000000000000002</v>
      </c>
      <c r="K14" s="252">
        <v>2.0499999999999998</v>
      </c>
      <c r="L14" s="252">
        <v>1.95</v>
      </c>
      <c r="M14" s="252">
        <v>1.9</v>
      </c>
      <c r="N14" s="252">
        <v>2.1</v>
      </c>
      <c r="O14" s="252">
        <v>2</v>
      </c>
      <c r="P14" s="252">
        <v>1.9</v>
      </c>
      <c r="Q14" s="252">
        <v>2</v>
      </c>
      <c r="R14" s="252">
        <v>1.98</v>
      </c>
      <c r="S14" s="252">
        <v>2</v>
      </c>
      <c r="T14" s="252">
        <v>1.85</v>
      </c>
      <c r="U14" s="252">
        <v>1.98</v>
      </c>
      <c r="V14" s="252">
        <v>1.95</v>
      </c>
      <c r="W14" s="252">
        <v>2</v>
      </c>
      <c r="X14" s="252">
        <v>1.95</v>
      </c>
      <c r="Y14" s="252">
        <v>1.85</v>
      </c>
      <c r="Z14" s="252">
        <v>1.93</v>
      </c>
      <c r="AA14" s="252">
        <v>2.0499999999999998</v>
      </c>
      <c r="AB14" s="252">
        <v>2</v>
      </c>
      <c r="AC14" s="252">
        <v>1.95</v>
      </c>
      <c r="AD14" s="252">
        <v>2</v>
      </c>
      <c r="AE14" s="252">
        <v>1.9</v>
      </c>
      <c r="AF14" s="252">
        <v>2</v>
      </c>
      <c r="AG14" s="252">
        <v>2.0499999999999998</v>
      </c>
      <c r="AH14" s="252">
        <v>2.1</v>
      </c>
      <c r="AI14" s="252">
        <v>2.0499999999999998</v>
      </c>
      <c r="AJ14" s="252">
        <v>1.9</v>
      </c>
      <c r="AK14" s="252">
        <v>2.02</v>
      </c>
      <c r="AL14" s="252">
        <v>2.02</v>
      </c>
      <c r="AM14" s="252">
        <v>2.0499999999999998</v>
      </c>
      <c r="AN14" s="252">
        <v>2.0499999999999998</v>
      </c>
      <c r="AO14" s="252">
        <v>2</v>
      </c>
      <c r="AP14" s="252">
        <v>2.1</v>
      </c>
      <c r="AQ14" s="252">
        <v>1.75</v>
      </c>
      <c r="AR14" s="252">
        <v>1.8</v>
      </c>
      <c r="AS14" s="252">
        <v>1.85</v>
      </c>
      <c r="AT14" s="252">
        <v>1.9</v>
      </c>
      <c r="AU14" s="252">
        <v>1.9</v>
      </c>
      <c r="AV14" s="252">
        <v>1.95</v>
      </c>
      <c r="AW14" s="252">
        <v>1.9</v>
      </c>
      <c r="AX14" s="252">
        <v>1.85</v>
      </c>
      <c r="AY14" s="252">
        <v>1.8</v>
      </c>
      <c r="AZ14" s="409" t="s">
        <v>1311</v>
      </c>
      <c r="BA14" s="409" t="s">
        <v>1311</v>
      </c>
      <c r="BB14" s="409" t="s">
        <v>1311</v>
      </c>
      <c r="BC14" s="409" t="s">
        <v>1311</v>
      </c>
      <c r="BD14" s="409" t="s">
        <v>1311</v>
      </c>
      <c r="BE14" s="409" t="s">
        <v>1311</v>
      </c>
      <c r="BF14" s="409" t="s">
        <v>1311</v>
      </c>
      <c r="BG14" s="409" t="s">
        <v>1311</v>
      </c>
      <c r="BH14" s="409" t="s">
        <v>1311</v>
      </c>
      <c r="BI14" s="409" t="s">
        <v>1311</v>
      </c>
      <c r="BJ14" s="252" t="s">
        <v>1311</v>
      </c>
      <c r="BK14" s="252" t="s">
        <v>1311</v>
      </c>
      <c r="BL14" s="252" t="s">
        <v>1311</v>
      </c>
      <c r="BM14" s="252" t="s">
        <v>1311</v>
      </c>
      <c r="BN14" s="252" t="s">
        <v>1311</v>
      </c>
      <c r="BO14" s="252" t="s">
        <v>1311</v>
      </c>
      <c r="BP14" s="252" t="s">
        <v>1311</v>
      </c>
      <c r="BQ14" s="252" t="s">
        <v>1311</v>
      </c>
      <c r="BR14" s="252" t="s">
        <v>1311</v>
      </c>
      <c r="BS14" s="252" t="s">
        <v>1311</v>
      </c>
      <c r="BT14" s="252" t="s">
        <v>1311</v>
      </c>
      <c r="BU14" s="252" t="s">
        <v>1311</v>
      </c>
      <c r="BV14" s="252" t="s">
        <v>1311</v>
      </c>
    </row>
    <row r="15" spans="1:74" ht="11.1" customHeight="1" x14ac:dyDescent="0.2">
      <c r="A15" s="162" t="s">
        <v>353</v>
      </c>
      <c r="B15" s="173" t="s">
        <v>343</v>
      </c>
      <c r="C15" s="252">
        <v>0.85</v>
      </c>
      <c r="D15" s="252">
        <v>0.85</v>
      </c>
      <c r="E15" s="252">
        <v>0.75</v>
      </c>
      <c r="F15" s="252">
        <v>0.74</v>
      </c>
      <c r="G15" s="252">
        <v>0.73</v>
      </c>
      <c r="H15" s="252">
        <v>0.73</v>
      </c>
      <c r="I15" s="252">
        <v>0.73</v>
      </c>
      <c r="J15" s="252">
        <v>0.73</v>
      </c>
      <c r="K15" s="252">
        <v>0.73</v>
      </c>
      <c r="L15" s="252">
        <v>0.73</v>
      </c>
      <c r="M15" s="252">
        <v>0.73</v>
      </c>
      <c r="N15" s="252">
        <v>0.73</v>
      </c>
      <c r="O15" s="252">
        <v>0.73</v>
      </c>
      <c r="P15" s="252">
        <v>0.73</v>
      </c>
      <c r="Q15" s="252">
        <v>0.73</v>
      </c>
      <c r="R15" s="252">
        <v>0.73</v>
      </c>
      <c r="S15" s="252">
        <v>0.73</v>
      </c>
      <c r="T15" s="252">
        <v>0.73</v>
      </c>
      <c r="U15" s="252">
        <v>0.73</v>
      </c>
      <c r="V15" s="252">
        <v>0.73</v>
      </c>
      <c r="W15" s="252">
        <v>0.73</v>
      </c>
      <c r="X15" s="252">
        <v>0.73</v>
      </c>
      <c r="Y15" s="252">
        <v>0.73</v>
      </c>
      <c r="Z15" s="252">
        <v>0.73</v>
      </c>
      <c r="AA15" s="252">
        <v>0.74</v>
      </c>
      <c r="AB15" s="252">
        <v>0.74</v>
      </c>
      <c r="AC15" s="252">
        <v>0.74</v>
      </c>
      <c r="AD15" s="252">
        <v>0.73</v>
      </c>
      <c r="AE15" s="252">
        <v>0.73</v>
      </c>
      <c r="AF15" s="252">
        <v>0.73</v>
      </c>
      <c r="AG15" s="252">
        <v>0.73</v>
      </c>
      <c r="AH15" s="252">
        <v>0.73</v>
      </c>
      <c r="AI15" s="252">
        <v>0.69</v>
      </c>
      <c r="AJ15" s="252">
        <v>0.69</v>
      </c>
      <c r="AK15" s="252">
        <v>0.68</v>
      </c>
      <c r="AL15" s="252">
        <v>0.68</v>
      </c>
      <c r="AM15" s="252">
        <v>0.68</v>
      </c>
      <c r="AN15" s="252">
        <v>0.68</v>
      </c>
      <c r="AO15" s="252">
        <v>0.68</v>
      </c>
      <c r="AP15" s="252">
        <v>0.68</v>
      </c>
      <c r="AQ15" s="252">
        <v>0.68</v>
      </c>
      <c r="AR15" s="252">
        <v>0.68</v>
      </c>
      <c r="AS15" s="252">
        <v>0.68</v>
      </c>
      <c r="AT15" s="252">
        <v>0.68</v>
      </c>
      <c r="AU15" s="252">
        <v>0.68</v>
      </c>
      <c r="AV15" s="252">
        <v>0.68</v>
      </c>
      <c r="AW15" s="252">
        <v>0.68</v>
      </c>
      <c r="AX15" s="252">
        <v>0.68</v>
      </c>
      <c r="AY15" s="252">
        <v>0.64</v>
      </c>
      <c r="AZ15" s="409" t="s">
        <v>1311</v>
      </c>
      <c r="BA15" s="409" t="s">
        <v>1311</v>
      </c>
      <c r="BB15" s="409" t="s">
        <v>1311</v>
      </c>
      <c r="BC15" s="409" t="s">
        <v>1311</v>
      </c>
      <c r="BD15" s="409" t="s">
        <v>1311</v>
      </c>
      <c r="BE15" s="409" t="s">
        <v>1311</v>
      </c>
      <c r="BF15" s="409" t="s">
        <v>1311</v>
      </c>
      <c r="BG15" s="409" t="s">
        <v>1311</v>
      </c>
      <c r="BH15" s="409" t="s">
        <v>1311</v>
      </c>
      <c r="BI15" s="409" t="s">
        <v>1311</v>
      </c>
      <c r="BJ15" s="252" t="s">
        <v>1311</v>
      </c>
      <c r="BK15" s="252" t="s">
        <v>1311</v>
      </c>
      <c r="BL15" s="252" t="s">
        <v>1311</v>
      </c>
      <c r="BM15" s="252" t="s">
        <v>1311</v>
      </c>
      <c r="BN15" s="252" t="s">
        <v>1311</v>
      </c>
      <c r="BO15" s="252" t="s">
        <v>1311</v>
      </c>
      <c r="BP15" s="252" t="s">
        <v>1311</v>
      </c>
      <c r="BQ15" s="252" t="s">
        <v>1311</v>
      </c>
      <c r="BR15" s="252" t="s">
        <v>1311</v>
      </c>
      <c r="BS15" s="252" t="s">
        <v>1311</v>
      </c>
      <c r="BT15" s="252" t="s">
        <v>1311</v>
      </c>
      <c r="BU15" s="252" t="s">
        <v>1311</v>
      </c>
      <c r="BV15" s="252" t="s">
        <v>1311</v>
      </c>
    </row>
    <row r="16" spans="1:74" ht="11.1" customHeight="1" x14ac:dyDescent="0.2">
      <c r="A16" s="162" t="s">
        <v>354</v>
      </c>
      <c r="B16" s="173" t="s">
        <v>344</v>
      </c>
      <c r="C16" s="252">
        <v>9.8000000000000007</v>
      </c>
      <c r="D16" s="252">
        <v>10</v>
      </c>
      <c r="E16" s="252">
        <v>9.99</v>
      </c>
      <c r="F16" s="252">
        <v>9.89</v>
      </c>
      <c r="G16" s="252">
        <v>9.69</v>
      </c>
      <c r="H16" s="252">
        <v>9.98</v>
      </c>
      <c r="I16" s="252">
        <v>9.9749999999999996</v>
      </c>
      <c r="J16" s="252">
        <v>9.9749999999999996</v>
      </c>
      <c r="K16" s="252">
        <v>9.76</v>
      </c>
      <c r="L16" s="252">
        <v>9.76</v>
      </c>
      <c r="M16" s="252">
        <v>9.5</v>
      </c>
      <c r="N16" s="252">
        <v>9.1999999999999993</v>
      </c>
      <c r="O16" s="252">
        <v>9.1</v>
      </c>
      <c r="P16" s="252">
        <v>9.1</v>
      </c>
      <c r="Q16" s="252">
        <v>9.1</v>
      </c>
      <c r="R16" s="252">
        <v>9.4</v>
      </c>
      <c r="S16" s="252">
        <v>9.6</v>
      </c>
      <c r="T16" s="252">
        <v>9.8000000000000007</v>
      </c>
      <c r="U16" s="252">
        <v>10</v>
      </c>
      <c r="V16" s="252">
        <v>10.199999999999999</v>
      </c>
      <c r="W16" s="252">
        <v>10.1</v>
      </c>
      <c r="X16" s="252">
        <v>9.8000000000000007</v>
      </c>
      <c r="Y16" s="252">
        <v>9.8000000000000007</v>
      </c>
      <c r="Z16" s="252">
        <v>9.8000000000000007</v>
      </c>
      <c r="AA16" s="252">
        <v>9.9</v>
      </c>
      <c r="AB16" s="252">
        <v>9.85</v>
      </c>
      <c r="AC16" s="252">
        <v>9.65</v>
      </c>
      <c r="AD16" s="252">
        <v>9.65</v>
      </c>
      <c r="AE16" s="252">
        <v>9.65</v>
      </c>
      <c r="AF16" s="252">
        <v>9.65</v>
      </c>
      <c r="AG16" s="252">
        <v>9.8000000000000007</v>
      </c>
      <c r="AH16" s="252">
        <v>9.6999999999999993</v>
      </c>
      <c r="AI16" s="252">
        <v>9.6</v>
      </c>
      <c r="AJ16" s="252">
        <v>9.6999999999999993</v>
      </c>
      <c r="AK16" s="252">
        <v>9.6</v>
      </c>
      <c r="AL16" s="252">
        <v>9.6</v>
      </c>
      <c r="AM16" s="252">
        <v>9.6</v>
      </c>
      <c r="AN16" s="252">
        <v>9.6999999999999993</v>
      </c>
      <c r="AO16" s="252">
        <v>9.9</v>
      </c>
      <c r="AP16" s="252">
        <v>9.9</v>
      </c>
      <c r="AQ16" s="252">
        <v>10.1</v>
      </c>
      <c r="AR16" s="252">
        <v>10.199999999999999</v>
      </c>
      <c r="AS16" s="252">
        <v>10.25</v>
      </c>
      <c r="AT16" s="252">
        <v>10.25</v>
      </c>
      <c r="AU16" s="252">
        <v>10.15</v>
      </c>
      <c r="AV16" s="252">
        <v>10.1</v>
      </c>
      <c r="AW16" s="252">
        <v>10</v>
      </c>
      <c r="AX16" s="252">
        <v>9.9</v>
      </c>
      <c r="AY16" s="252">
        <v>9.9499999999999993</v>
      </c>
      <c r="AZ16" s="409" t="s">
        <v>1311</v>
      </c>
      <c r="BA16" s="409" t="s">
        <v>1311</v>
      </c>
      <c r="BB16" s="409" t="s">
        <v>1311</v>
      </c>
      <c r="BC16" s="409" t="s">
        <v>1311</v>
      </c>
      <c r="BD16" s="409" t="s">
        <v>1311</v>
      </c>
      <c r="BE16" s="409" t="s">
        <v>1311</v>
      </c>
      <c r="BF16" s="409" t="s">
        <v>1311</v>
      </c>
      <c r="BG16" s="409" t="s">
        <v>1311</v>
      </c>
      <c r="BH16" s="409" t="s">
        <v>1311</v>
      </c>
      <c r="BI16" s="409" t="s">
        <v>1311</v>
      </c>
      <c r="BJ16" s="252" t="s">
        <v>1311</v>
      </c>
      <c r="BK16" s="252" t="s">
        <v>1311</v>
      </c>
      <c r="BL16" s="252" t="s">
        <v>1311</v>
      </c>
      <c r="BM16" s="252" t="s">
        <v>1311</v>
      </c>
      <c r="BN16" s="252" t="s">
        <v>1311</v>
      </c>
      <c r="BO16" s="252" t="s">
        <v>1311</v>
      </c>
      <c r="BP16" s="252" t="s">
        <v>1311</v>
      </c>
      <c r="BQ16" s="252" t="s">
        <v>1311</v>
      </c>
      <c r="BR16" s="252" t="s">
        <v>1311</v>
      </c>
      <c r="BS16" s="252" t="s">
        <v>1311</v>
      </c>
      <c r="BT16" s="252" t="s">
        <v>1311</v>
      </c>
      <c r="BU16" s="252" t="s">
        <v>1311</v>
      </c>
      <c r="BV16" s="252" t="s">
        <v>1311</v>
      </c>
    </row>
    <row r="17" spans="1:74" ht="11.1" customHeight="1" x14ac:dyDescent="0.2">
      <c r="A17" s="162" t="s">
        <v>355</v>
      </c>
      <c r="B17" s="173" t="s">
        <v>345</v>
      </c>
      <c r="C17" s="252">
        <v>2.6</v>
      </c>
      <c r="D17" s="252">
        <v>2.6</v>
      </c>
      <c r="E17" s="252">
        <v>2.7</v>
      </c>
      <c r="F17" s="252">
        <v>2.7</v>
      </c>
      <c r="G17" s="252">
        <v>2.7</v>
      </c>
      <c r="H17" s="252">
        <v>2.7</v>
      </c>
      <c r="I17" s="252">
        <v>2.7</v>
      </c>
      <c r="J17" s="252">
        <v>2.7</v>
      </c>
      <c r="K17" s="252">
        <v>2.7</v>
      </c>
      <c r="L17" s="252">
        <v>2.7</v>
      </c>
      <c r="M17" s="252">
        <v>2.7</v>
      </c>
      <c r="N17" s="252">
        <v>2.7</v>
      </c>
      <c r="O17" s="252">
        <v>2.7</v>
      </c>
      <c r="P17" s="252">
        <v>2.7</v>
      </c>
      <c r="Q17" s="252">
        <v>2.7</v>
      </c>
      <c r="R17" s="252">
        <v>2.7</v>
      </c>
      <c r="S17" s="252">
        <v>2.7</v>
      </c>
      <c r="T17" s="252">
        <v>2.7</v>
      </c>
      <c r="U17" s="252">
        <v>2.7</v>
      </c>
      <c r="V17" s="252">
        <v>2.7</v>
      </c>
      <c r="W17" s="252">
        <v>2.7</v>
      </c>
      <c r="X17" s="252">
        <v>2.7</v>
      </c>
      <c r="Y17" s="252">
        <v>2.7</v>
      </c>
      <c r="Z17" s="252">
        <v>2.7</v>
      </c>
      <c r="AA17" s="252">
        <v>2.7</v>
      </c>
      <c r="AB17" s="252">
        <v>2.7</v>
      </c>
      <c r="AC17" s="252">
        <v>2.7</v>
      </c>
      <c r="AD17" s="252">
        <v>2.7</v>
      </c>
      <c r="AE17" s="252">
        <v>2.7</v>
      </c>
      <c r="AF17" s="252">
        <v>2.7</v>
      </c>
      <c r="AG17" s="252">
        <v>2.7</v>
      </c>
      <c r="AH17" s="252">
        <v>2.7</v>
      </c>
      <c r="AI17" s="252">
        <v>2.7</v>
      </c>
      <c r="AJ17" s="252">
        <v>2.7</v>
      </c>
      <c r="AK17" s="252">
        <v>2.7</v>
      </c>
      <c r="AL17" s="252">
        <v>2.7</v>
      </c>
      <c r="AM17" s="252">
        <v>2.7</v>
      </c>
      <c r="AN17" s="252">
        <v>2.7</v>
      </c>
      <c r="AO17" s="252">
        <v>2.7</v>
      </c>
      <c r="AP17" s="252">
        <v>2.7</v>
      </c>
      <c r="AQ17" s="252">
        <v>2.7</v>
      </c>
      <c r="AR17" s="252">
        <v>2.7</v>
      </c>
      <c r="AS17" s="252">
        <v>2.7</v>
      </c>
      <c r="AT17" s="252">
        <v>2.7</v>
      </c>
      <c r="AU17" s="252">
        <v>2.7</v>
      </c>
      <c r="AV17" s="252">
        <v>2.7</v>
      </c>
      <c r="AW17" s="252">
        <v>2.7</v>
      </c>
      <c r="AX17" s="252">
        <v>2.7</v>
      </c>
      <c r="AY17" s="252">
        <v>2.7</v>
      </c>
      <c r="AZ17" s="409" t="s">
        <v>1311</v>
      </c>
      <c r="BA17" s="409" t="s">
        <v>1311</v>
      </c>
      <c r="BB17" s="409" t="s">
        <v>1311</v>
      </c>
      <c r="BC17" s="409" t="s">
        <v>1311</v>
      </c>
      <c r="BD17" s="409" t="s">
        <v>1311</v>
      </c>
      <c r="BE17" s="409" t="s">
        <v>1311</v>
      </c>
      <c r="BF17" s="409" t="s">
        <v>1311</v>
      </c>
      <c r="BG17" s="409" t="s">
        <v>1311</v>
      </c>
      <c r="BH17" s="409" t="s">
        <v>1311</v>
      </c>
      <c r="BI17" s="409" t="s">
        <v>1311</v>
      </c>
      <c r="BJ17" s="252" t="s">
        <v>1311</v>
      </c>
      <c r="BK17" s="252" t="s">
        <v>1311</v>
      </c>
      <c r="BL17" s="252" t="s">
        <v>1311</v>
      </c>
      <c r="BM17" s="252" t="s">
        <v>1311</v>
      </c>
      <c r="BN17" s="252" t="s">
        <v>1311</v>
      </c>
      <c r="BO17" s="252" t="s">
        <v>1311</v>
      </c>
      <c r="BP17" s="252" t="s">
        <v>1311</v>
      </c>
      <c r="BQ17" s="252" t="s">
        <v>1311</v>
      </c>
      <c r="BR17" s="252" t="s">
        <v>1311</v>
      </c>
      <c r="BS17" s="252" t="s">
        <v>1311</v>
      </c>
      <c r="BT17" s="252" t="s">
        <v>1311</v>
      </c>
      <c r="BU17" s="252" t="s">
        <v>1311</v>
      </c>
      <c r="BV17" s="252" t="s">
        <v>1311</v>
      </c>
    </row>
    <row r="18" spans="1:74" ht="11.1" customHeight="1" x14ac:dyDescent="0.2">
      <c r="A18" s="162" t="s">
        <v>356</v>
      </c>
      <c r="B18" s="173" t="s">
        <v>346</v>
      </c>
      <c r="C18" s="252">
        <v>2.4</v>
      </c>
      <c r="D18" s="252">
        <v>2.4</v>
      </c>
      <c r="E18" s="252">
        <v>2.4</v>
      </c>
      <c r="F18" s="252">
        <v>2.4</v>
      </c>
      <c r="G18" s="252">
        <v>2.4</v>
      </c>
      <c r="H18" s="252">
        <v>2.4</v>
      </c>
      <c r="I18" s="252">
        <v>2.4</v>
      </c>
      <c r="J18" s="252">
        <v>2.4</v>
      </c>
      <c r="K18" s="252">
        <v>2.4</v>
      </c>
      <c r="L18" s="252">
        <v>2.4</v>
      </c>
      <c r="M18" s="252">
        <v>2.4</v>
      </c>
      <c r="N18" s="252">
        <v>2.4</v>
      </c>
      <c r="O18" s="252">
        <v>2.4</v>
      </c>
      <c r="P18" s="252">
        <v>2.4</v>
      </c>
      <c r="Q18" s="252">
        <v>2.4</v>
      </c>
      <c r="R18" s="252">
        <v>2.4</v>
      </c>
      <c r="S18" s="252">
        <v>2.4</v>
      </c>
      <c r="T18" s="252">
        <v>2.4</v>
      </c>
      <c r="U18" s="252">
        <v>2.4</v>
      </c>
      <c r="V18" s="252">
        <v>2.4</v>
      </c>
      <c r="W18" s="252">
        <v>2.4</v>
      </c>
      <c r="X18" s="252">
        <v>2.4</v>
      </c>
      <c r="Y18" s="252">
        <v>2.4</v>
      </c>
      <c r="Z18" s="252">
        <v>2.4</v>
      </c>
      <c r="AA18" s="252">
        <v>2.4</v>
      </c>
      <c r="AB18" s="252">
        <v>2.4</v>
      </c>
      <c r="AC18" s="252">
        <v>2.4</v>
      </c>
      <c r="AD18" s="252">
        <v>2.4</v>
      </c>
      <c r="AE18" s="252">
        <v>2.4</v>
      </c>
      <c r="AF18" s="252">
        <v>2.4</v>
      </c>
      <c r="AG18" s="252">
        <v>2.4</v>
      </c>
      <c r="AH18" s="252">
        <v>2.4</v>
      </c>
      <c r="AI18" s="252">
        <v>2.4</v>
      </c>
      <c r="AJ18" s="252">
        <v>2.4</v>
      </c>
      <c r="AK18" s="252">
        <v>2.4</v>
      </c>
      <c r="AL18" s="252">
        <v>2.4</v>
      </c>
      <c r="AM18" s="252">
        <v>2.4</v>
      </c>
      <c r="AN18" s="252">
        <v>2.4</v>
      </c>
      <c r="AO18" s="252">
        <v>2.4</v>
      </c>
      <c r="AP18" s="252">
        <v>2.4</v>
      </c>
      <c r="AQ18" s="252">
        <v>2.4</v>
      </c>
      <c r="AR18" s="252">
        <v>2.4</v>
      </c>
      <c r="AS18" s="252">
        <v>2.4</v>
      </c>
      <c r="AT18" s="252">
        <v>2.4</v>
      </c>
      <c r="AU18" s="252">
        <v>2.4</v>
      </c>
      <c r="AV18" s="252">
        <v>2.4</v>
      </c>
      <c r="AW18" s="252">
        <v>2.4</v>
      </c>
      <c r="AX18" s="252">
        <v>2.4</v>
      </c>
      <c r="AY18" s="252">
        <v>2.2999999999999998</v>
      </c>
      <c r="AZ18" s="409" t="s">
        <v>1311</v>
      </c>
      <c r="BA18" s="409" t="s">
        <v>1311</v>
      </c>
      <c r="BB18" s="409" t="s">
        <v>1311</v>
      </c>
      <c r="BC18" s="409" t="s">
        <v>1311</v>
      </c>
      <c r="BD18" s="409" t="s">
        <v>1311</v>
      </c>
      <c r="BE18" s="409" t="s">
        <v>1311</v>
      </c>
      <c r="BF18" s="409" t="s">
        <v>1311</v>
      </c>
      <c r="BG18" s="409" t="s">
        <v>1311</v>
      </c>
      <c r="BH18" s="409" t="s">
        <v>1311</v>
      </c>
      <c r="BI18" s="409" t="s">
        <v>1311</v>
      </c>
      <c r="BJ18" s="252" t="s">
        <v>1311</v>
      </c>
      <c r="BK18" s="252" t="s">
        <v>1311</v>
      </c>
      <c r="BL18" s="252" t="s">
        <v>1311</v>
      </c>
      <c r="BM18" s="252" t="s">
        <v>1311</v>
      </c>
      <c r="BN18" s="252" t="s">
        <v>1311</v>
      </c>
      <c r="BO18" s="252" t="s">
        <v>1311</v>
      </c>
      <c r="BP18" s="252" t="s">
        <v>1311</v>
      </c>
      <c r="BQ18" s="252" t="s">
        <v>1311</v>
      </c>
      <c r="BR18" s="252" t="s">
        <v>1311</v>
      </c>
      <c r="BS18" s="252" t="s">
        <v>1311</v>
      </c>
      <c r="BT18" s="252" t="s">
        <v>1311</v>
      </c>
      <c r="BU18" s="252" t="s">
        <v>1311</v>
      </c>
      <c r="BV18" s="252" t="s">
        <v>1311</v>
      </c>
    </row>
    <row r="19" spans="1:74" ht="11.1" customHeight="1" x14ac:dyDescent="0.2">
      <c r="A19" s="162" t="s">
        <v>321</v>
      </c>
      <c r="B19" s="173" t="s">
        <v>89</v>
      </c>
      <c r="C19" s="252">
        <v>31.805499000000001</v>
      </c>
      <c r="D19" s="252">
        <v>32.150784000000002</v>
      </c>
      <c r="E19" s="252">
        <v>32.177909999999997</v>
      </c>
      <c r="F19" s="252">
        <v>32.401806999999998</v>
      </c>
      <c r="G19" s="252">
        <v>31.979465999999999</v>
      </c>
      <c r="H19" s="252">
        <v>32.077407000000001</v>
      </c>
      <c r="I19" s="252">
        <v>31.968405000000001</v>
      </c>
      <c r="J19" s="252">
        <v>32.224679000000002</v>
      </c>
      <c r="K19" s="252">
        <v>31.881903000000001</v>
      </c>
      <c r="L19" s="252">
        <v>31.500876999999999</v>
      </c>
      <c r="M19" s="252">
        <v>31.304756999999999</v>
      </c>
      <c r="N19" s="252">
        <v>31.005826240000001</v>
      </c>
      <c r="O19" s="252">
        <v>30.865335000000002</v>
      </c>
      <c r="P19" s="252">
        <v>30.695861000000001</v>
      </c>
      <c r="Q19" s="252">
        <v>30.848234999999999</v>
      </c>
      <c r="R19" s="252">
        <v>31.306726999999999</v>
      </c>
      <c r="S19" s="252">
        <v>31.441507999999999</v>
      </c>
      <c r="T19" s="252">
        <v>31.199040879999998</v>
      </c>
      <c r="U19" s="252">
        <v>31.315287999999999</v>
      </c>
      <c r="V19" s="252">
        <v>31.231655</v>
      </c>
      <c r="W19" s="252">
        <v>30.535119000000002</v>
      </c>
      <c r="X19" s="252">
        <v>30.519886</v>
      </c>
      <c r="Y19" s="252">
        <v>30.008997999999998</v>
      </c>
      <c r="Z19" s="252">
        <v>30.188234000000001</v>
      </c>
      <c r="AA19" s="252">
        <v>30.796137999999999</v>
      </c>
      <c r="AB19" s="252">
        <v>30.936793999999999</v>
      </c>
      <c r="AC19" s="252">
        <v>30.400614999999998</v>
      </c>
      <c r="AD19" s="252">
        <v>30.460194999999999</v>
      </c>
      <c r="AE19" s="252">
        <v>30.336282000000001</v>
      </c>
      <c r="AF19" s="252">
        <v>30.409274</v>
      </c>
      <c r="AG19" s="252">
        <v>30.73730999</v>
      </c>
      <c r="AH19" s="252">
        <v>30.903334000000001</v>
      </c>
      <c r="AI19" s="252">
        <v>31.259858999999999</v>
      </c>
      <c r="AJ19" s="252">
        <v>31.269185</v>
      </c>
      <c r="AK19" s="252">
        <v>30.811816790000002</v>
      </c>
      <c r="AL19" s="252">
        <v>30.968074999999999</v>
      </c>
      <c r="AM19" s="252">
        <v>30.676715000000002</v>
      </c>
      <c r="AN19" s="252">
        <v>30.658125999999999</v>
      </c>
      <c r="AO19" s="252">
        <v>31.387722</v>
      </c>
      <c r="AP19" s="252">
        <v>31.587893000000001</v>
      </c>
      <c r="AQ19" s="252">
        <v>31.434193</v>
      </c>
      <c r="AR19" s="252">
        <v>31.925037</v>
      </c>
      <c r="AS19" s="252">
        <v>32.094797</v>
      </c>
      <c r="AT19" s="252">
        <v>32.003132000000001</v>
      </c>
      <c r="AU19" s="252">
        <v>31.979975</v>
      </c>
      <c r="AV19" s="252">
        <v>31.878966999999999</v>
      </c>
      <c r="AW19" s="252">
        <v>31.845478799999999</v>
      </c>
      <c r="AX19" s="252">
        <v>31.708673099999999</v>
      </c>
      <c r="AY19" s="252">
        <v>31.611960799999999</v>
      </c>
      <c r="AZ19" s="409">
        <v>31.7269504</v>
      </c>
      <c r="BA19" s="409">
        <v>31.844343200000001</v>
      </c>
      <c r="BB19" s="409">
        <v>31.8920256</v>
      </c>
      <c r="BC19" s="409">
        <v>32.309912799999999</v>
      </c>
      <c r="BD19" s="409">
        <v>32.43036</v>
      </c>
      <c r="BE19" s="409">
        <v>32.619783200000001</v>
      </c>
      <c r="BF19" s="409">
        <v>32.761766399999999</v>
      </c>
      <c r="BG19" s="409">
        <v>32.680444154</v>
      </c>
      <c r="BH19" s="409">
        <v>32.619730828999998</v>
      </c>
      <c r="BI19" s="409">
        <v>32.558285650999998</v>
      </c>
      <c r="BJ19" s="409">
        <v>32.489208294000001</v>
      </c>
      <c r="BK19" s="409">
        <v>32.368983563</v>
      </c>
      <c r="BL19" s="409">
        <v>32.431930770000001</v>
      </c>
      <c r="BM19" s="409">
        <v>32.604320805</v>
      </c>
      <c r="BN19" s="409">
        <v>32.671958046</v>
      </c>
      <c r="BO19" s="409">
        <v>32.839801930999997</v>
      </c>
      <c r="BP19" s="409">
        <v>33.027228856000001</v>
      </c>
      <c r="BQ19" s="409">
        <v>33.031622564999999</v>
      </c>
      <c r="BR19" s="409">
        <v>33.152599314</v>
      </c>
      <c r="BS19" s="409">
        <v>33.149510866999996</v>
      </c>
      <c r="BT19" s="409">
        <v>33.098856822000002</v>
      </c>
      <c r="BU19" s="409">
        <v>33.039464338000002</v>
      </c>
      <c r="BV19" s="409">
        <v>32.972370984999998</v>
      </c>
    </row>
    <row r="20" spans="1:74" ht="11.1" customHeight="1" x14ac:dyDescent="0.2">
      <c r="C20" s="480"/>
      <c r="D20" s="223"/>
      <c r="E20" s="223"/>
      <c r="F20" s="223"/>
      <c r="G20" s="223"/>
      <c r="H20" s="223"/>
      <c r="I20" s="223"/>
      <c r="J20" s="223"/>
      <c r="K20" s="223"/>
      <c r="L20" s="223"/>
      <c r="M20" s="223"/>
      <c r="N20" s="223"/>
      <c r="O20" s="223"/>
      <c r="P20" s="223"/>
      <c r="Q20" s="223"/>
      <c r="R20" s="223"/>
      <c r="S20" s="223"/>
      <c r="T20" s="223"/>
      <c r="U20" s="223"/>
      <c r="V20" s="223"/>
      <c r="W20" s="223"/>
      <c r="X20" s="223"/>
      <c r="Y20" s="223"/>
      <c r="Z20" s="223"/>
      <c r="AA20" s="223"/>
      <c r="AB20" s="223"/>
      <c r="AC20" s="223"/>
      <c r="AD20" s="223"/>
      <c r="AE20" s="223"/>
      <c r="AF20" s="223"/>
      <c r="AG20" s="223"/>
      <c r="AH20" s="223"/>
      <c r="AI20" s="223"/>
      <c r="AJ20" s="223"/>
      <c r="AK20" s="223"/>
      <c r="AL20" s="223"/>
      <c r="AM20" s="223"/>
      <c r="AN20" s="223"/>
      <c r="AO20" s="223"/>
      <c r="AP20" s="223"/>
      <c r="AQ20" s="223"/>
      <c r="AR20" s="223"/>
      <c r="AS20" s="223"/>
      <c r="AT20" s="223"/>
      <c r="AU20" s="223"/>
      <c r="AV20" s="223"/>
      <c r="AW20" s="223"/>
      <c r="AX20" s="223"/>
      <c r="AY20" s="751"/>
      <c r="AZ20" s="492"/>
      <c r="BA20" s="492"/>
      <c r="BB20" s="492"/>
      <c r="BC20" s="492"/>
      <c r="BD20" s="492"/>
      <c r="BE20" s="492"/>
      <c r="BF20" s="492"/>
      <c r="BG20" s="492"/>
      <c r="BH20" s="492"/>
      <c r="BI20" s="492"/>
      <c r="BJ20" s="492"/>
      <c r="BK20" s="492"/>
      <c r="BL20" s="492"/>
      <c r="BM20" s="492"/>
      <c r="BN20" s="492"/>
      <c r="BO20" s="492"/>
      <c r="BP20" s="492"/>
      <c r="BQ20" s="492"/>
      <c r="BR20" s="492"/>
      <c r="BS20" s="492"/>
      <c r="BT20" s="492"/>
      <c r="BU20" s="492"/>
      <c r="BV20" s="492"/>
    </row>
    <row r="21" spans="1:74" ht="11.1" customHeight="1" x14ac:dyDescent="0.2">
      <c r="A21" s="162" t="s">
        <v>530</v>
      </c>
      <c r="B21" s="172" t="s">
        <v>1276</v>
      </c>
      <c r="C21" s="252">
        <v>6.4692990000000004</v>
      </c>
      <c r="D21" s="252">
        <v>6.4880230000000001</v>
      </c>
      <c r="E21" s="252">
        <v>6.4803139999999999</v>
      </c>
      <c r="F21" s="252">
        <v>6.5299420000000001</v>
      </c>
      <c r="G21" s="252">
        <v>6.5292839999999996</v>
      </c>
      <c r="H21" s="252">
        <v>6.5201149999999997</v>
      </c>
      <c r="I21" s="252">
        <v>6.5524310000000003</v>
      </c>
      <c r="J21" s="252">
        <v>6.5503729999999996</v>
      </c>
      <c r="K21" s="252">
        <v>6.5597890000000003</v>
      </c>
      <c r="L21" s="252">
        <v>6.441789</v>
      </c>
      <c r="M21" s="252">
        <v>6.5681500000000002</v>
      </c>
      <c r="N21" s="252">
        <v>6.5902279999999998</v>
      </c>
      <c r="O21" s="252">
        <v>6.4781310000000003</v>
      </c>
      <c r="P21" s="252">
        <v>6.5211309999999996</v>
      </c>
      <c r="Q21" s="252">
        <v>6.5461309999999999</v>
      </c>
      <c r="R21" s="252">
        <v>6.5151310000000002</v>
      </c>
      <c r="S21" s="252">
        <v>6.4661309999999999</v>
      </c>
      <c r="T21" s="252">
        <v>6.4551309999999997</v>
      </c>
      <c r="U21" s="252">
        <v>6.493131</v>
      </c>
      <c r="V21" s="252">
        <v>6.4681309999999996</v>
      </c>
      <c r="W21" s="252">
        <v>6.4231309999999997</v>
      </c>
      <c r="X21" s="252">
        <v>6.4911310000000002</v>
      </c>
      <c r="Y21" s="252">
        <v>6.501131</v>
      </c>
      <c r="Z21" s="252">
        <v>6.4901309999999999</v>
      </c>
      <c r="AA21" s="252">
        <v>6.436731</v>
      </c>
      <c r="AB21" s="252">
        <v>6.452731</v>
      </c>
      <c r="AC21" s="252">
        <v>6.4777310000000003</v>
      </c>
      <c r="AD21" s="252">
        <v>6.4507310000000002</v>
      </c>
      <c r="AE21" s="252">
        <v>6.4627309999999998</v>
      </c>
      <c r="AF21" s="252">
        <v>6.4017309999999998</v>
      </c>
      <c r="AG21" s="252">
        <v>6.4027310000000002</v>
      </c>
      <c r="AH21" s="252">
        <v>6.4507310000000002</v>
      </c>
      <c r="AI21" s="252">
        <v>6.500731</v>
      </c>
      <c r="AJ21" s="252">
        <v>6.5487310000000001</v>
      </c>
      <c r="AK21" s="252">
        <v>6.5207309999999996</v>
      </c>
      <c r="AL21" s="252">
        <v>6.5197310000000002</v>
      </c>
      <c r="AM21" s="252">
        <v>6.5399310000000002</v>
      </c>
      <c r="AN21" s="252">
        <v>6.5449310000000001</v>
      </c>
      <c r="AO21" s="252">
        <v>6.5559310000000002</v>
      </c>
      <c r="AP21" s="252">
        <v>6.565931</v>
      </c>
      <c r="AQ21" s="252">
        <v>6.5719310000000002</v>
      </c>
      <c r="AR21" s="252">
        <v>6.5749310000000003</v>
      </c>
      <c r="AS21" s="252">
        <v>6.5809309999999996</v>
      </c>
      <c r="AT21" s="252">
        <v>6.5829310000000003</v>
      </c>
      <c r="AU21" s="252">
        <v>6.5859310000000004</v>
      </c>
      <c r="AV21" s="252">
        <v>6.5874309999999996</v>
      </c>
      <c r="AW21" s="252">
        <v>6.6598050722000002</v>
      </c>
      <c r="AX21" s="252">
        <v>6.6776228662000001</v>
      </c>
      <c r="AY21" s="252">
        <v>6.7639535476999999</v>
      </c>
      <c r="AZ21" s="409">
        <v>6.7894910744999999</v>
      </c>
      <c r="BA21" s="409">
        <v>6.8145083413999998</v>
      </c>
      <c r="BB21" s="409">
        <v>6.8445851244</v>
      </c>
      <c r="BC21" s="409">
        <v>6.8693135750999996</v>
      </c>
      <c r="BD21" s="409">
        <v>6.8950447122999998</v>
      </c>
      <c r="BE21" s="409">
        <v>6.9204417212999996</v>
      </c>
      <c r="BF21" s="409">
        <v>6.9454480492000004</v>
      </c>
      <c r="BG21" s="409">
        <v>6.9607214486000002</v>
      </c>
      <c r="BH21" s="409">
        <v>6.9751705822999996</v>
      </c>
      <c r="BI21" s="409">
        <v>6.9956226454000001</v>
      </c>
      <c r="BJ21" s="409">
        <v>7.0259516460000002</v>
      </c>
      <c r="BK21" s="409">
        <v>7.0975827092000001</v>
      </c>
      <c r="BL21" s="409">
        <v>7.1128316520999997</v>
      </c>
      <c r="BM21" s="409">
        <v>7.1277301804000004</v>
      </c>
      <c r="BN21" s="409">
        <v>7.1427304659999997</v>
      </c>
      <c r="BO21" s="409">
        <v>7.1573668941999999</v>
      </c>
      <c r="BP21" s="409">
        <v>7.1830148851000004</v>
      </c>
      <c r="BQ21" s="409">
        <v>7.2083196466999997</v>
      </c>
      <c r="BR21" s="409">
        <v>7.2332476924</v>
      </c>
      <c r="BS21" s="409">
        <v>7.2604609577000003</v>
      </c>
      <c r="BT21" s="409">
        <v>7.2748079314999998</v>
      </c>
      <c r="BU21" s="409">
        <v>7.2901527230000003</v>
      </c>
      <c r="BV21" s="409">
        <v>7.3054039487000004</v>
      </c>
    </row>
    <row r="22" spans="1:74" ht="11.1" customHeight="1" x14ac:dyDescent="0.2">
      <c r="C22" s="223"/>
      <c r="D22" s="223"/>
      <c r="E22" s="223"/>
      <c r="F22" s="223"/>
      <c r="G22" s="223"/>
      <c r="H22" s="223"/>
      <c r="I22" s="223"/>
      <c r="J22" s="223"/>
      <c r="K22" s="223"/>
      <c r="L22" s="223"/>
      <c r="M22" s="223"/>
      <c r="N22" s="223"/>
      <c r="O22" s="223"/>
      <c r="P22" s="223"/>
      <c r="Q22" s="223"/>
      <c r="R22" s="223"/>
      <c r="S22" s="223"/>
      <c r="T22" s="223"/>
      <c r="U22" s="223"/>
      <c r="V22" s="223"/>
      <c r="W22" s="223"/>
      <c r="X22" s="223"/>
      <c r="Y22" s="223"/>
      <c r="Z22" s="223"/>
      <c r="AA22" s="223"/>
      <c r="AB22" s="223"/>
      <c r="AC22" s="223"/>
      <c r="AD22" s="223"/>
      <c r="AE22" s="223"/>
      <c r="AF22" s="223"/>
      <c r="AG22" s="223"/>
      <c r="AH22" s="223"/>
      <c r="AI22" s="223"/>
      <c r="AJ22" s="223"/>
      <c r="AK22" s="223"/>
      <c r="AL22" s="223"/>
      <c r="AM22" s="223"/>
      <c r="AN22" s="223"/>
      <c r="AO22" s="223"/>
      <c r="AP22" s="223"/>
      <c r="AQ22" s="223"/>
      <c r="AR22" s="223"/>
      <c r="AS22" s="223"/>
      <c r="AT22" s="223"/>
      <c r="AU22" s="223"/>
      <c r="AV22" s="223"/>
      <c r="AW22" s="223"/>
      <c r="AX22" s="223"/>
      <c r="AY22" s="751"/>
      <c r="AZ22" s="492"/>
      <c r="BA22" s="492"/>
      <c r="BB22" s="492"/>
      <c r="BC22" s="492"/>
      <c r="BD22" s="492"/>
      <c r="BE22" s="492"/>
      <c r="BF22" s="492"/>
      <c r="BG22" s="492"/>
      <c r="BH22" s="492"/>
      <c r="BI22" s="492"/>
      <c r="BJ22" s="492"/>
      <c r="BK22" s="492"/>
      <c r="BL22" s="492"/>
      <c r="BM22" s="492"/>
      <c r="BN22" s="492"/>
      <c r="BO22" s="492"/>
      <c r="BP22" s="492"/>
      <c r="BQ22" s="492"/>
      <c r="BR22" s="492"/>
      <c r="BS22" s="492"/>
      <c r="BT22" s="492"/>
      <c r="BU22" s="492"/>
      <c r="BV22" s="492"/>
    </row>
    <row r="23" spans="1:74" ht="11.1" customHeight="1" x14ac:dyDescent="0.2">
      <c r="A23" s="162" t="s">
        <v>320</v>
      </c>
      <c r="B23" s="172" t="s">
        <v>90</v>
      </c>
      <c r="C23" s="252">
        <v>38.274797999999997</v>
      </c>
      <c r="D23" s="252">
        <v>38.638807</v>
      </c>
      <c r="E23" s="252">
        <v>38.658223999999997</v>
      </c>
      <c r="F23" s="252">
        <v>38.931749000000003</v>
      </c>
      <c r="G23" s="252">
        <v>38.508749999999999</v>
      </c>
      <c r="H23" s="252">
        <v>38.597521999999998</v>
      </c>
      <c r="I23" s="252">
        <v>38.520836000000003</v>
      </c>
      <c r="J23" s="252">
        <v>38.775052000000002</v>
      </c>
      <c r="K23" s="252">
        <v>38.441692000000003</v>
      </c>
      <c r="L23" s="252">
        <v>37.942666000000003</v>
      </c>
      <c r="M23" s="252">
        <v>37.872906999999998</v>
      </c>
      <c r="N23" s="252">
        <v>37.596054240000001</v>
      </c>
      <c r="O23" s="252">
        <v>37.343465999999999</v>
      </c>
      <c r="P23" s="252">
        <v>37.216991999999998</v>
      </c>
      <c r="Q23" s="252">
        <v>37.394365999999998</v>
      </c>
      <c r="R23" s="252">
        <v>37.821857999999999</v>
      </c>
      <c r="S23" s="252">
        <v>37.907639000000003</v>
      </c>
      <c r="T23" s="252">
        <v>37.65417188</v>
      </c>
      <c r="U23" s="252">
        <v>37.808419000000001</v>
      </c>
      <c r="V23" s="252">
        <v>37.699786000000003</v>
      </c>
      <c r="W23" s="252">
        <v>36.95825</v>
      </c>
      <c r="X23" s="252">
        <v>37.011017000000002</v>
      </c>
      <c r="Y23" s="252">
        <v>36.510128999999999</v>
      </c>
      <c r="Z23" s="252">
        <v>36.678364999999999</v>
      </c>
      <c r="AA23" s="252">
        <v>37.232869000000001</v>
      </c>
      <c r="AB23" s="252">
        <v>37.389524999999999</v>
      </c>
      <c r="AC23" s="252">
        <v>36.878346000000001</v>
      </c>
      <c r="AD23" s="252">
        <v>36.910926000000003</v>
      </c>
      <c r="AE23" s="252">
        <v>36.799013000000002</v>
      </c>
      <c r="AF23" s="252">
        <v>36.811005000000002</v>
      </c>
      <c r="AG23" s="252">
        <v>37.140040990000003</v>
      </c>
      <c r="AH23" s="252">
        <v>37.354064999999999</v>
      </c>
      <c r="AI23" s="252">
        <v>37.760590000000001</v>
      </c>
      <c r="AJ23" s="252">
        <v>37.817915999999997</v>
      </c>
      <c r="AK23" s="252">
        <v>37.33254779</v>
      </c>
      <c r="AL23" s="252">
        <v>37.487805999999999</v>
      </c>
      <c r="AM23" s="252">
        <v>37.216645999999997</v>
      </c>
      <c r="AN23" s="252">
        <v>37.203057000000001</v>
      </c>
      <c r="AO23" s="252">
        <v>37.943652999999998</v>
      </c>
      <c r="AP23" s="252">
        <v>38.153824</v>
      </c>
      <c r="AQ23" s="252">
        <v>38.006124</v>
      </c>
      <c r="AR23" s="252">
        <v>38.499968000000003</v>
      </c>
      <c r="AS23" s="252">
        <v>38.675727999999999</v>
      </c>
      <c r="AT23" s="252">
        <v>38.586063000000003</v>
      </c>
      <c r="AU23" s="252">
        <v>38.565905999999998</v>
      </c>
      <c r="AV23" s="252">
        <v>38.466397999999998</v>
      </c>
      <c r="AW23" s="252">
        <v>38.505283872</v>
      </c>
      <c r="AX23" s="252">
        <v>38.386295965999999</v>
      </c>
      <c r="AY23" s="252">
        <v>38.375914348000002</v>
      </c>
      <c r="AZ23" s="409">
        <v>38.516441475000001</v>
      </c>
      <c r="BA23" s="409">
        <v>38.658851540999997</v>
      </c>
      <c r="BB23" s="409">
        <v>38.736610724000002</v>
      </c>
      <c r="BC23" s="409">
        <v>39.179226374999999</v>
      </c>
      <c r="BD23" s="409">
        <v>39.325404712000001</v>
      </c>
      <c r="BE23" s="409">
        <v>39.540224920999997</v>
      </c>
      <c r="BF23" s="409">
        <v>39.707214448999999</v>
      </c>
      <c r="BG23" s="409">
        <v>39.641165602999997</v>
      </c>
      <c r="BH23" s="409">
        <v>39.594901411000002</v>
      </c>
      <c r="BI23" s="409">
        <v>39.553908296000003</v>
      </c>
      <c r="BJ23" s="409">
        <v>39.515159939999997</v>
      </c>
      <c r="BK23" s="409">
        <v>39.466566272000001</v>
      </c>
      <c r="BL23" s="409">
        <v>39.544762421999998</v>
      </c>
      <c r="BM23" s="409">
        <v>39.732050985000001</v>
      </c>
      <c r="BN23" s="409">
        <v>39.814688511999996</v>
      </c>
      <c r="BO23" s="409">
        <v>39.997168825000003</v>
      </c>
      <c r="BP23" s="409">
        <v>40.210243740999999</v>
      </c>
      <c r="BQ23" s="409">
        <v>40.239942212000003</v>
      </c>
      <c r="BR23" s="409">
        <v>40.385847005999999</v>
      </c>
      <c r="BS23" s="409">
        <v>40.409971825</v>
      </c>
      <c r="BT23" s="409">
        <v>40.373664753</v>
      </c>
      <c r="BU23" s="409">
        <v>40.329617061</v>
      </c>
      <c r="BV23" s="409">
        <v>40.277774934</v>
      </c>
    </row>
    <row r="24" spans="1:74" ht="11.1" customHeight="1" x14ac:dyDescent="0.2">
      <c r="C24" s="223"/>
      <c r="D24" s="223"/>
      <c r="E24" s="223"/>
      <c r="F24" s="223"/>
      <c r="G24" s="223"/>
      <c r="H24" s="223"/>
      <c r="I24" s="223"/>
      <c r="J24" s="223"/>
      <c r="K24" s="223"/>
      <c r="L24" s="223"/>
      <c r="M24" s="223"/>
      <c r="N24" s="223"/>
      <c r="O24" s="223"/>
      <c r="P24" s="223"/>
      <c r="Q24" s="223"/>
      <c r="R24" s="223"/>
      <c r="S24" s="223"/>
      <c r="T24" s="223"/>
      <c r="U24" s="223"/>
      <c r="V24" s="223"/>
      <c r="W24" s="223"/>
      <c r="X24" s="223"/>
      <c r="Y24" s="223"/>
      <c r="Z24" s="223"/>
      <c r="AA24" s="223"/>
      <c r="AB24" s="223"/>
      <c r="AC24" s="223"/>
      <c r="AD24" s="223"/>
      <c r="AE24" s="223"/>
      <c r="AF24" s="223"/>
      <c r="AG24" s="223"/>
      <c r="AH24" s="223"/>
      <c r="AI24" s="223"/>
      <c r="AJ24" s="223"/>
      <c r="AK24" s="223"/>
      <c r="AL24" s="223"/>
      <c r="AM24" s="223"/>
      <c r="AN24" s="223"/>
      <c r="AO24" s="223"/>
      <c r="AP24" s="223"/>
      <c r="AQ24" s="223"/>
      <c r="AR24" s="223"/>
      <c r="AS24" s="223"/>
      <c r="AT24" s="223"/>
      <c r="AU24" s="223"/>
      <c r="AV24" s="223"/>
      <c r="AW24" s="223"/>
      <c r="AX24" s="223"/>
      <c r="AY24" s="751"/>
      <c r="AZ24" s="492"/>
      <c r="BA24" s="492"/>
      <c r="BB24" s="492"/>
      <c r="BC24" s="492"/>
      <c r="BD24" s="492"/>
      <c r="BE24" s="492"/>
      <c r="BF24" s="492"/>
      <c r="BG24" s="492"/>
      <c r="BH24" s="492"/>
      <c r="BI24" s="492"/>
      <c r="BJ24" s="492"/>
      <c r="BK24" s="492"/>
      <c r="BL24" s="492"/>
      <c r="BM24" s="492"/>
      <c r="BN24" s="492"/>
      <c r="BO24" s="492"/>
      <c r="BP24" s="492"/>
      <c r="BQ24" s="492"/>
      <c r="BR24" s="492"/>
      <c r="BS24" s="492"/>
      <c r="BT24" s="492"/>
      <c r="BU24" s="492"/>
      <c r="BV24" s="492"/>
    </row>
    <row r="25" spans="1:74" ht="11.1" customHeight="1" x14ac:dyDescent="0.2">
      <c r="B25" s="254" t="s">
        <v>349</v>
      </c>
      <c r="C25" s="252"/>
      <c r="D25" s="252"/>
      <c r="E25" s="252"/>
      <c r="F25" s="252"/>
      <c r="G25" s="252"/>
      <c r="H25" s="252"/>
      <c r="I25" s="252"/>
      <c r="J25" s="252"/>
      <c r="K25" s="252"/>
      <c r="L25" s="252"/>
      <c r="M25" s="252"/>
      <c r="N25" s="252"/>
      <c r="O25" s="252"/>
      <c r="P25" s="252"/>
      <c r="Q25" s="252"/>
      <c r="R25" s="252"/>
      <c r="S25" s="252"/>
      <c r="T25" s="252"/>
      <c r="U25" s="252"/>
      <c r="V25" s="252"/>
      <c r="W25" s="252"/>
      <c r="X25" s="252"/>
      <c r="Y25" s="252"/>
      <c r="Z25" s="252"/>
      <c r="AA25" s="252"/>
      <c r="AB25" s="252"/>
      <c r="AC25" s="252"/>
      <c r="AD25" s="252"/>
      <c r="AE25" s="252"/>
      <c r="AF25" s="252"/>
      <c r="AG25" s="252"/>
      <c r="AH25" s="252"/>
      <c r="AI25" s="252"/>
      <c r="AJ25" s="252"/>
      <c r="AK25" s="252"/>
      <c r="AL25" s="252"/>
      <c r="AM25" s="252"/>
      <c r="AN25" s="252"/>
      <c r="AO25" s="252"/>
      <c r="AP25" s="252"/>
      <c r="AQ25" s="252"/>
      <c r="AR25" s="252"/>
      <c r="AS25" s="252"/>
      <c r="AT25" s="252"/>
      <c r="AU25" s="252"/>
      <c r="AV25" s="252"/>
      <c r="AW25" s="252"/>
      <c r="AX25" s="252"/>
      <c r="AY25" s="252"/>
      <c r="AZ25" s="409"/>
      <c r="BA25" s="409"/>
      <c r="BB25" s="409"/>
      <c r="BC25" s="409"/>
      <c r="BD25" s="409"/>
      <c r="BE25" s="409"/>
      <c r="BF25" s="409"/>
      <c r="BG25" s="409"/>
      <c r="BH25" s="409"/>
      <c r="BI25" s="409"/>
      <c r="BJ25" s="409"/>
      <c r="BK25" s="409"/>
      <c r="BL25" s="409"/>
      <c r="BM25" s="409"/>
      <c r="BN25" s="409"/>
      <c r="BO25" s="409"/>
      <c r="BP25" s="409"/>
      <c r="BQ25" s="409"/>
      <c r="BR25" s="409"/>
      <c r="BS25" s="409"/>
      <c r="BT25" s="409"/>
      <c r="BU25" s="409"/>
      <c r="BV25" s="409"/>
    </row>
    <row r="26" spans="1:74" ht="11.1" customHeight="1" x14ac:dyDescent="0.2">
      <c r="A26" s="162" t="s">
        <v>708</v>
      </c>
      <c r="B26" s="173" t="s">
        <v>709</v>
      </c>
      <c r="C26" s="252">
        <v>6.17</v>
      </c>
      <c r="D26" s="252">
        <v>6.47</v>
      </c>
      <c r="E26" s="252">
        <v>6.42</v>
      </c>
      <c r="F26" s="252">
        <v>6.67</v>
      </c>
      <c r="G26" s="252">
        <v>6.57</v>
      </c>
      <c r="H26" s="252">
        <v>6.52</v>
      </c>
      <c r="I26" s="252">
        <v>6.47</v>
      </c>
      <c r="J26" s="252">
        <v>6.67</v>
      </c>
      <c r="K26" s="252">
        <v>6.47</v>
      </c>
      <c r="L26" s="252">
        <v>6.35</v>
      </c>
      <c r="M26" s="252">
        <v>6.23</v>
      </c>
      <c r="N26" s="252">
        <v>6.35</v>
      </c>
      <c r="O26" s="252">
        <v>6.3</v>
      </c>
      <c r="P26" s="252">
        <v>6.2</v>
      </c>
      <c r="Q26" s="252">
        <v>6.35</v>
      </c>
      <c r="R26" s="252">
        <v>6.3949999999999996</v>
      </c>
      <c r="S26" s="252">
        <v>6.42</v>
      </c>
      <c r="T26" s="252">
        <v>5.96</v>
      </c>
      <c r="U26" s="252">
        <v>5.88</v>
      </c>
      <c r="V26" s="252">
        <v>5.42</v>
      </c>
      <c r="W26" s="252">
        <v>5.28</v>
      </c>
      <c r="X26" s="252">
        <v>5.41</v>
      </c>
      <c r="Y26" s="252">
        <v>4.9000000000000004</v>
      </c>
      <c r="Z26" s="252">
        <v>5.1100000000000003</v>
      </c>
      <c r="AA26" s="252">
        <v>5.31</v>
      </c>
      <c r="AB26" s="252">
        <v>5.2</v>
      </c>
      <c r="AC26" s="252">
        <v>4.96</v>
      </c>
      <c r="AD26" s="252">
        <v>5.04</v>
      </c>
      <c r="AE26" s="252">
        <v>4.9000000000000004</v>
      </c>
      <c r="AF26" s="252">
        <v>4.9850000000000003</v>
      </c>
      <c r="AG26" s="252">
        <v>5.2850000000000001</v>
      </c>
      <c r="AH26" s="252">
        <v>5.53</v>
      </c>
      <c r="AI26" s="252">
        <v>5.7450000000000001</v>
      </c>
      <c r="AJ26" s="252">
        <v>5.7850000000000001</v>
      </c>
      <c r="AK26" s="252">
        <v>5.5350000000000001</v>
      </c>
      <c r="AL26" s="252">
        <v>5.35</v>
      </c>
      <c r="AM26" s="252">
        <v>5.32</v>
      </c>
      <c r="AN26" s="252">
        <v>5.26</v>
      </c>
      <c r="AO26" s="252">
        <v>5.335</v>
      </c>
      <c r="AP26" s="252">
        <v>5.4749999999999996</v>
      </c>
      <c r="AQ26" s="252">
        <v>5.0599999999999996</v>
      </c>
      <c r="AR26" s="252">
        <v>5.1100000000000003</v>
      </c>
      <c r="AS26" s="252">
        <v>5.18</v>
      </c>
      <c r="AT26" s="252">
        <v>5.21</v>
      </c>
      <c r="AU26" s="252">
        <v>5.1150000000000002</v>
      </c>
      <c r="AV26" s="252">
        <v>5.2149999999999999</v>
      </c>
      <c r="AW26" s="252">
        <v>5.1349999999999998</v>
      </c>
      <c r="AX26" s="252">
        <v>5.09</v>
      </c>
      <c r="AY26" s="252">
        <v>4.9950000000000001</v>
      </c>
      <c r="AZ26" s="409">
        <v>5.05</v>
      </c>
      <c r="BA26" s="409">
        <v>5.0549999999999997</v>
      </c>
      <c r="BB26" s="409">
        <v>5.09</v>
      </c>
      <c r="BC26" s="409">
        <v>5.0949999999999998</v>
      </c>
      <c r="BD26" s="409">
        <v>5.0999999999999996</v>
      </c>
      <c r="BE26" s="409">
        <v>5.125</v>
      </c>
      <c r="BF26" s="409">
        <v>5.15</v>
      </c>
      <c r="BG26" s="409">
        <v>5.1749999999999998</v>
      </c>
      <c r="BH26" s="409">
        <v>5.2</v>
      </c>
      <c r="BI26" s="409">
        <v>5.2249999999999996</v>
      </c>
      <c r="BJ26" s="493">
        <v>5.25</v>
      </c>
      <c r="BK26" s="493">
        <v>5.2</v>
      </c>
      <c r="BL26" s="493">
        <v>5.2249999999999996</v>
      </c>
      <c r="BM26" s="493">
        <v>5.25</v>
      </c>
      <c r="BN26" s="493">
        <v>5.2750000000000004</v>
      </c>
      <c r="BO26" s="493">
        <v>5.3</v>
      </c>
      <c r="BP26" s="493">
        <v>5.3250000000000002</v>
      </c>
      <c r="BQ26" s="493">
        <v>5.35</v>
      </c>
      <c r="BR26" s="493">
        <v>5.375</v>
      </c>
      <c r="BS26" s="493">
        <v>5.4</v>
      </c>
      <c r="BT26" s="493">
        <v>5.4050000000000002</v>
      </c>
      <c r="BU26" s="493">
        <v>5.41</v>
      </c>
      <c r="BV26" s="493">
        <v>5.415</v>
      </c>
    </row>
    <row r="27" spans="1:74" ht="11.1" customHeight="1" x14ac:dyDescent="0.2">
      <c r="A27" s="162" t="s">
        <v>710</v>
      </c>
      <c r="B27" s="173" t="s">
        <v>711</v>
      </c>
      <c r="C27" s="252">
        <v>2.9039280000000001</v>
      </c>
      <c r="D27" s="252">
        <v>2.902857</v>
      </c>
      <c r="E27" s="252">
        <v>2.899346</v>
      </c>
      <c r="F27" s="252">
        <v>2.9003739999999998</v>
      </c>
      <c r="G27" s="252">
        <v>2.8978389999999998</v>
      </c>
      <c r="H27" s="252">
        <v>2.901697</v>
      </c>
      <c r="I27" s="252">
        <v>2.9079619999999999</v>
      </c>
      <c r="J27" s="252">
        <v>2.912013</v>
      </c>
      <c r="K27" s="252">
        <v>2.906447</v>
      </c>
      <c r="L27" s="252">
        <v>2.9028649999999998</v>
      </c>
      <c r="M27" s="252">
        <v>2.904315</v>
      </c>
      <c r="N27" s="252">
        <v>2.9033652399999998</v>
      </c>
      <c r="O27" s="252">
        <v>2.905335</v>
      </c>
      <c r="P27" s="252">
        <v>2.9058609999999998</v>
      </c>
      <c r="Q27" s="252">
        <v>2.9042349999999999</v>
      </c>
      <c r="R27" s="252">
        <v>2.915727</v>
      </c>
      <c r="S27" s="252">
        <v>2.9215080000000002</v>
      </c>
      <c r="T27" s="252">
        <v>2.9240409999999999</v>
      </c>
      <c r="U27" s="252">
        <v>2.930288</v>
      </c>
      <c r="V27" s="252">
        <v>2.936655</v>
      </c>
      <c r="W27" s="252">
        <v>2.9351189999999998</v>
      </c>
      <c r="X27" s="252">
        <v>2.939886</v>
      </c>
      <c r="Y27" s="252">
        <v>2.944998</v>
      </c>
      <c r="Z27" s="252">
        <v>2.9482339999999998</v>
      </c>
      <c r="AA27" s="252">
        <v>2.9501379999999999</v>
      </c>
      <c r="AB27" s="252">
        <v>2.9507940000000001</v>
      </c>
      <c r="AC27" s="252">
        <v>2.9566150000000002</v>
      </c>
      <c r="AD27" s="252">
        <v>2.9601950000000001</v>
      </c>
      <c r="AE27" s="252">
        <v>2.9542820000000001</v>
      </c>
      <c r="AF27" s="252">
        <v>2.9552740000000002</v>
      </c>
      <c r="AG27" s="252">
        <v>2.95831</v>
      </c>
      <c r="AH27" s="252">
        <v>2.9583339999999998</v>
      </c>
      <c r="AI27" s="252">
        <v>2.9508589999999999</v>
      </c>
      <c r="AJ27" s="252">
        <v>2.957185</v>
      </c>
      <c r="AK27" s="252">
        <v>2.9628169999999998</v>
      </c>
      <c r="AL27" s="252">
        <v>2.9610750000000001</v>
      </c>
      <c r="AM27" s="252">
        <v>2.9577149999999999</v>
      </c>
      <c r="AN27" s="252">
        <v>2.9531260000000001</v>
      </c>
      <c r="AO27" s="252">
        <v>2.9527220000000001</v>
      </c>
      <c r="AP27" s="252">
        <v>2.9478930000000001</v>
      </c>
      <c r="AQ27" s="252">
        <v>2.9431929999999999</v>
      </c>
      <c r="AR27" s="252">
        <v>2.9410370000000001</v>
      </c>
      <c r="AS27" s="252">
        <v>2.9378000000000002</v>
      </c>
      <c r="AT27" s="252">
        <v>2.9371320000000001</v>
      </c>
      <c r="AU27" s="252">
        <v>2.962469</v>
      </c>
      <c r="AV27" s="252">
        <v>2.9689009999999998</v>
      </c>
      <c r="AW27" s="252">
        <v>2.9746190000000001</v>
      </c>
      <c r="AX27" s="252">
        <v>2.9728830999999998</v>
      </c>
      <c r="AY27" s="252">
        <v>2.8710849999999999</v>
      </c>
      <c r="AZ27" s="409">
        <v>2.8663744000000002</v>
      </c>
      <c r="BA27" s="409">
        <v>2.8660671999999998</v>
      </c>
      <c r="BB27" s="409">
        <v>2.8610500000000001</v>
      </c>
      <c r="BC27" s="409">
        <v>2.8562370000000001</v>
      </c>
      <c r="BD27" s="409">
        <v>2.8539840000000001</v>
      </c>
      <c r="BE27" s="409">
        <v>2.8507072</v>
      </c>
      <c r="BF27" s="409">
        <v>2.8499903999999998</v>
      </c>
      <c r="BG27" s="409">
        <v>2.8759681540000002</v>
      </c>
      <c r="BH27" s="409">
        <v>2.882555</v>
      </c>
      <c r="BI27" s="409">
        <v>2.8884099999999999</v>
      </c>
      <c r="BJ27" s="493">
        <v>2.886632294</v>
      </c>
      <c r="BK27" s="493">
        <v>2.7762250000000002</v>
      </c>
      <c r="BL27" s="493">
        <v>2.7714720000000002</v>
      </c>
      <c r="BM27" s="493">
        <v>2.7711619999999999</v>
      </c>
      <c r="BN27" s="493">
        <v>2.7660990459999999</v>
      </c>
      <c r="BO27" s="493">
        <v>2.7612429999999999</v>
      </c>
      <c r="BP27" s="493">
        <v>2.7589700000000001</v>
      </c>
      <c r="BQ27" s="493">
        <v>2.6556639999999998</v>
      </c>
      <c r="BR27" s="493">
        <v>2.6549403140000001</v>
      </c>
      <c r="BS27" s="493">
        <v>2.6811518670000001</v>
      </c>
      <c r="BT27" s="493">
        <v>2.6877978219999998</v>
      </c>
      <c r="BU27" s="493">
        <v>2.693705338</v>
      </c>
      <c r="BV27" s="493">
        <v>2.691911985</v>
      </c>
    </row>
    <row r="28" spans="1:74" ht="11.1" customHeight="1" x14ac:dyDescent="0.2">
      <c r="A28" s="162" t="s">
        <v>712</v>
      </c>
      <c r="B28" s="173" t="s">
        <v>713</v>
      </c>
      <c r="C28" s="252">
        <v>24.25</v>
      </c>
      <c r="D28" s="252">
        <v>24.1</v>
      </c>
      <c r="E28" s="252">
        <v>24.1</v>
      </c>
      <c r="F28" s="252">
        <v>24.08</v>
      </c>
      <c r="G28" s="252">
        <v>23.954999999999998</v>
      </c>
      <c r="H28" s="252">
        <v>23.83</v>
      </c>
      <c r="I28" s="252">
        <v>23.78</v>
      </c>
      <c r="J28" s="252">
        <v>23.73</v>
      </c>
      <c r="K28" s="252">
        <v>23.83</v>
      </c>
      <c r="L28" s="252">
        <v>23.58</v>
      </c>
      <c r="M28" s="252">
        <v>23.73</v>
      </c>
      <c r="N28" s="252">
        <v>23.61</v>
      </c>
      <c r="O28" s="252">
        <v>23.56</v>
      </c>
      <c r="P28" s="252">
        <v>23.56</v>
      </c>
      <c r="Q28" s="252">
        <v>23.56</v>
      </c>
      <c r="R28" s="252">
        <v>23.66</v>
      </c>
      <c r="S28" s="252">
        <v>23.66</v>
      </c>
      <c r="T28" s="252">
        <v>23.585000000000001</v>
      </c>
      <c r="U28" s="252">
        <v>23.585000000000001</v>
      </c>
      <c r="V28" s="252">
        <v>23.76</v>
      </c>
      <c r="W28" s="252">
        <v>23.31</v>
      </c>
      <c r="X28" s="252">
        <v>23.46</v>
      </c>
      <c r="Y28" s="252">
        <v>23.46</v>
      </c>
      <c r="Z28" s="252">
        <v>23.43</v>
      </c>
      <c r="AA28" s="252">
        <v>23.74</v>
      </c>
      <c r="AB28" s="252">
        <v>24.04</v>
      </c>
      <c r="AC28" s="252">
        <v>23.94</v>
      </c>
      <c r="AD28" s="252">
        <v>23.905000000000001</v>
      </c>
      <c r="AE28" s="252">
        <v>23.93</v>
      </c>
      <c r="AF28" s="252">
        <v>23.93</v>
      </c>
      <c r="AG28" s="252">
        <v>23.8</v>
      </c>
      <c r="AH28" s="252">
        <v>23.83</v>
      </c>
      <c r="AI28" s="252">
        <v>24.08</v>
      </c>
      <c r="AJ28" s="252">
        <v>23.88</v>
      </c>
      <c r="AK28" s="252">
        <v>23.68</v>
      </c>
      <c r="AL28" s="252">
        <v>24.03</v>
      </c>
      <c r="AM28" s="252">
        <v>23.78</v>
      </c>
      <c r="AN28" s="252">
        <v>23.73</v>
      </c>
      <c r="AO28" s="252">
        <v>24.18</v>
      </c>
      <c r="AP28" s="252">
        <v>24.23</v>
      </c>
      <c r="AQ28" s="252">
        <v>24.23</v>
      </c>
      <c r="AR28" s="252">
        <v>24.53</v>
      </c>
      <c r="AS28" s="252">
        <v>24.58</v>
      </c>
      <c r="AT28" s="252">
        <v>24.48</v>
      </c>
      <c r="AU28" s="252">
        <v>24.63</v>
      </c>
      <c r="AV28" s="252">
        <v>24.48</v>
      </c>
      <c r="AW28" s="252">
        <v>24.63</v>
      </c>
      <c r="AX28" s="252">
        <v>24.68</v>
      </c>
      <c r="AY28" s="252">
        <v>24.89</v>
      </c>
      <c r="AZ28" s="409">
        <v>25.22</v>
      </c>
      <c r="BA28" s="409">
        <v>25.55</v>
      </c>
      <c r="BB28" s="409">
        <v>25.56</v>
      </c>
      <c r="BC28" s="409">
        <v>25.57</v>
      </c>
      <c r="BD28" s="409">
        <v>25.58</v>
      </c>
      <c r="BE28" s="409">
        <v>25.59</v>
      </c>
      <c r="BF28" s="409">
        <v>25.6</v>
      </c>
      <c r="BG28" s="409">
        <v>25.61</v>
      </c>
      <c r="BH28" s="409">
        <v>25.62</v>
      </c>
      <c r="BI28" s="409">
        <v>25.63</v>
      </c>
      <c r="BJ28" s="493">
        <v>25.64</v>
      </c>
      <c r="BK28" s="493">
        <v>25.684999999999999</v>
      </c>
      <c r="BL28" s="493">
        <v>25.715</v>
      </c>
      <c r="BM28" s="493">
        <v>25.74</v>
      </c>
      <c r="BN28" s="493">
        <v>25.765000000000001</v>
      </c>
      <c r="BO28" s="493">
        <v>25.79</v>
      </c>
      <c r="BP28" s="493">
        <v>25.824999999999999</v>
      </c>
      <c r="BQ28" s="493">
        <v>25.844999999999999</v>
      </c>
      <c r="BR28" s="493">
        <v>25.864999999999998</v>
      </c>
      <c r="BS28" s="493">
        <v>25.895</v>
      </c>
      <c r="BT28" s="493">
        <v>25.92</v>
      </c>
      <c r="BU28" s="493">
        <v>25.934999999999999</v>
      </c>
      <c r="BV28" s="493">
        <v>25.95</v>
      </c>
    </row>
    <row r="29" spans="1:74" ht="11.1" customHeight="1" x14ac:dyDescent="0.2">
      <c r="A29" s="162" t="s">
        <v>1295</v>
      </c>
      <c r="B29" s="173" t="s">
        <v>1294</v>
      </c>
      <c r="C29" s="252">
        <v>0.78200000000000003</v>
      </c>
      <c r="D29" s="252">
        <v>0.77800000000000002</v>
      </c>
      <c r="E29" s="252">
        <v>0.77900000000000003</v>
      </c>
      <c r="F29" s="252">
        <v>0.77143300000000004</v>
      </c>
      <c r="G29" s="252">
        <v>0.77700000000000002</v>
      </c>
      <c r="H29" s="252">
        <v>0.76600000000000001</v>
      </c>
      <c r="I29" s="252">
        <v>0.76044299999999998</v>
      </c>
      <c r="J29" s="252">
        <v>0.76300000000000001</v>
      </c>
      <c r="K29" s="252">
        <v>0.75545600000000002</v>
      </c>
      <c r="L29" s="252">
        <v>0.74801200000000001</v>
      </c>
      <c r="M29" s="252">
        <v>0.74044200000000004</v>
      </c>
      <c r="N29" s="252">
        <v>0.74246100000000004</v>
      </c>
      <c r="O29" s="252">
        <v>0.8</v>
      </c>
      <c r="P29" s="252">
        <v>0.73</v>
      </c>
      <c r="Q29" s="252">
        <v>0.73399999999999999</v>
      </c>
      <c r="R29" s="252">
        <v>0.73599999999999999</v>
      </c>
      <c r="S29" s="252">
        <v>0.74</v>
      </c>
      <c r="T29" s="252">
        <v>0.73</v>
      </c>
      <c r="U29" s="252">
        <v>0.72</v>
      </c>
      <c r="V29" s="252">
        <v>0.71499999999999997</v>
      </c>
      <c r="W29" s="252">
        <v>0.71</v>
      </c>
      <c r="X29" s="252">
        <v>0.71</v>
      </c>
      <c r="Y29" s="252">
        <v>0.70399999999999996</v>
      </c>
      <c r="Z29" s="252">
        <v>0.7</v>
      </c>
      <c r="AA29" s="252">
        <v>0.69599999999999995</v>
      </c>
      <c r="AB29" s="252">
        <v>0.69599999999999995</v>
      </c>
      <c r="AC29" s="252">
        <v>0.69399999999999995</v>
      </c>
      <c r="AD29" s="252">
        <v>0.70499999999999996</v>
      </c>
      <c r="AE29" s="252">
        <v>0.70199999999999996</v>
      </c>
      <c r="AF29" s="252">
        <v>0.68899999999999995</v>
      </c>
      <c r="AG29" s="252">
        <v>0.69399999999999995</v>
      </c>
      <c r="AH29" s="252">
        <v>0.68500000000000005</v>
      </c>
      <c r="AI29" s="252">
        <v>0.68400000000000005</v>
      </c>
      <c r="AJ29" s="252">
        <v>0.67200000000000004</v>
      </c>
      <c r="AK29" s="252">
        <v>0.68400000000000005</v>
      </c>
      <c r="AL29" s="252">
        <v>0.67700000000000005</v>
      </c>
      <c r="AM29" s="252">
        <v>0.69099999999999995</v>
      </c>
      <c r="AN29" s="252">
        <v>0.69</v>
      </c>
      <c r="AO29" s="252">
        <v>0.69399999999999995</v>
      </c>
      <c r="AP29" s="252">
        <v>0.71899999999999997</v>
      </c>
      <c r="AQ29" s="252">
        <v>0.70499999999999996</v>
      </c>
      <c r="AR29" s="252">
        <v>0.71499999999999997</v>
      </c>
      <c r="AS29" s="252">
        <v>0.69699999999999995</v>
      </c>
      <c r="AT29" s="252">
        <v>0.67600000000000005</v>
      </c>
      <c r="AU29" s="252">
        <v>0.69599999999999995</v>
      </c>
      <c r="AV29" s="252">
        <v>0.69593000000000005</v>
      </c>
      <c r="AW29" s="252">
        <v>0.70586000000000004</v>
      </c>
      <c r="AX29" s="252">
        <v>0.71579000000000004</v>
      </c>
      <c r="AY29" s="252">
        <v>0.70587599999999995</v>
      </c>
      <c r="AZ29" s="409">
        <v>0.71557599999999999</v>
      </c>
      <c r="BA29" s="409">
        <v>0.72327600000000003</v>
      </c>
      <c r="BB29" s="409">
        <v>0.73097599999999996</v>
      </c>
      <c r="BC29" s="409">
        <v>0.738676</v>
      </c>
      <c r="BD29" s="409">
        <v>0.74637600000000004</v>
      </c>
      <c r="BE29" s="409">
        <v>0.75407599999999997</v>
      </c>
      <c r="BF29" s="409">
        <v>0.76177600000000001</v>
      </c>
      <c r="BG29" s="409">
        <v>0.76947600000000005</v>
      </c>
      <c r="BH29" s="409">
        <v>0.76717599999999997</v>
      </c>
      <c r="BI29" s="409">
        <v>0.764876</v>
      </c>
      <c r="BJ29" s="493">
        <v>0.76257600000000003</v>
      </c>
      <c r="BK29" s="493">
        <v>0.73275900000000005</v>
      </c>
      <c r="BL29" s="493">
        <v>0.72045899999999996</v>
      </c>
      <c r="BM29" s="493">
        <v>0.71815899999999999</v>
      </c>
      <c r="BN29" s="493">
        <v>0.71585900000000002</v>
      </c>
      <c r="BO29" s="493">
        <v>0.71355900000000005</v>
      </c>
      <c r="BP29" s="493">
        <v>0.71125899999999997</v>
      </c>
      <c r="BQ29" s="493">
        <v>0.70895900000000001</v>
      </c>
      <c r="BR29" s="493">
        <v>0.70665900000000004</v>
      </c>
      <c r="BS29" s="493">
        <v>0.70435899999999996</v>
      </c>
      <c r="BT29" s="493">
        <v>0.70205899999999999</v>
      </c>
      <c r="BU29" s="493">
        <v>0.70175900000000002</v>
      </c>
      <c r="BV29" s="493">
        <v>0.70145900000000005</v>
      </c>
    </row>
    <row r="30" spans="1:74" ht="11.1" customHeight="1" x14ac:dyDescent="0.2">
      <c r="A30" s="162" t="s">
        <v>727</v>
      </c>
      <c r="B30" s="173" t="s">
        <v>89</v>
      </c>
      <c r="C30" s="252">
        <v>34.105927999999999</v>
      </c>
      <c r="D30" s="252">
        <v>34.250857000000003</v>
      </c>
      <c r="E30" s="252">
        <v>34.198346000000001</v>
      </c>
      <c r="F30" s="252">
        <v>34.421807000000001</v>
      </c>
      <c r="G30" s="252">
        <v>34.199838999999997</v>
      </c>
      <c r="H30" s="252">
        <v>34.017696999999998</v>
      </c>
      <c r="I30" s="252">
        <v>33.918405</v>
      </c>
      <c r="J30" s="252">
        <v>34.075012999999998</v>
      </c>
      <c r="K30" s="252">
        <v>33.961903</v>
      </c>
      <c r="L30" s="252">
        <v>33.580877000000001</v>
      </c>
      <c r="M30" s="252">
        <v>33.604756999999999</v>
      </c>
      <c r="N30" s="252">
        <v>33.605826239999999</v>
      </c>
      <c r="O30" s="252">
        <v>33.565334999999997</v>
      </c>
      <c r="P30" s="252">
        <v>33.395860999999996</v>
      </c>
      <c r="Q30" s="252">
        <v>33.548234999999998</v>
      </c>
      <c r="R30" s="252">
        <v>33.706727000000001</v>
      </c>
      <c r="S30" s="252">
        <v>33.741508000000003</v>
      </c>
      <c r="T30" s="252">
        <v>33.199041000000001</v>
      </c>
      <c r="U30" s="252">
        <v>33.115288</v>
      </c>
      <c r="V30" s="252">
        <v>32.831654999999998</v>
      </c>
      <c r="W30" s="252">
        <v>32.235118999999997</v>
      </c>
      <c r="X30" s="252">
        <v>32.519886</v>
      </c>
      <c r="Y30" s="252">
        <v>32.008997999999998</v>
      </c>
      <c r="Z30" s="252">
        <v>32.188234000000001</v>
      </c>
      <c r="AA30" s="252">
        <v>32.696137999999998</v>
      </c>
      <c r="AB30" s="252">
        <v>32.886794000000002</v>
      </c>
      <c r="AC30" s="252">
        <v>32.550615000000001</v>
      </c>
      <c r="AD30" s="252">
        <v>32.610194999999997</v>
      </c>
      <c r="AE30" s="252">
        <v>32.486282000000003</v>
      </c>
      <c r="AF30" s="252">
        <v>32.559274000000002</v>
      </c>
      <c r="AG30" s="252">
        <v>32.737310000000001</v>
      </c>
      <c r="AH30" s="252">
        <v>33.003334000000002</v>
      </c>
      <c r="AI30" s="252">
        <v>33.459859000000002</v>
      </c>
      <c r="AJ30" s="252">
        <v>33.294184999999999</v>
      </c>
      <c r="AK30" s="252">
        <v>32.861817000000002</v>
      </c>
      <c r="AL30" s="252">
        <v>33.018075000000003</v>
      </c>
      <c r="AM30" s="252">
        <v>32.748714999999997</v>
      </c>
      <c r="AN30" s="252">
        <v>32.633125999999997</v>
      </c>
      <c r="AO30" s="252">
        <v>33.161721999999997</v>
      </c>
      <c r="AP30" s="252">
        <v>33.371893</v>
      </c>
      <c r="AQ30" s="252">
        <v>32.938192999999998</v>
      </c>
      <c r="AR30" s="252">
        <v>33.296036999999998</v>
      </c>
      <c r="AS30" s="252">
        <v>33.394799999999996</v>
      </c>
      <c r="AT30" s="252">
        <v>33.303131999999998</v>
      </c>
      <c r="AU30" s="252">
        <v>33.403469000000001</v>
      </c>
      <c r="AV30" s="252">
        <v>33.359831</v>
      </c>
      <c r="AW30" s="252">
        <v>33.445478999999999</v>
      </c>
      <c r="AX30" s="252">
        <v>33.458673099999999</v>
      </c>
      <c r="AY30" s="252">
        <v>33.461961000000002</v>
      </c>
      <c r="AZ30" s="409">
        <v>33.8519504</v>
      </c>
      <c r="BA30" s="409">
        <v>34.194343199999999</v>
      </c>
      <c r="BB30" s="409">
        <v>34.242026000000003</v>
      </c>
      <c r="BC30" s="409">
        <v>34.259912999999997</v>
      </c>
      <c r="BD30" s="409">
        <v>34.280360000000002</v>
      </c>
      <c r="BE30" s="409">
        <v>34.319783200000003</v>
      </c>
      <c r="BF30" s="409">
        <v>34.3617664</v>
      </c>
      <c r="BG30" s="409">
        <v>34.430444154</v>
      </c>
      <c r="BH30" s="409">
        <v>34.469731000000003</v>
      </c>
      <c r="BI30" s="409">
        <v>34.508285999999998</v>
      </c>
      <c r="BJ30" s="409">
        <v>34.539208293999998</v>
      </c>
      <c r="BK30" s="409">
        <v>34.393984000000003</v>
      </c>
      <c r="BL30" s="409">
        <v>34.431930999999999</v>
      </c>
      <c r="BM30" s="409">
        <v>34.479320999999999</v>
      </c>
      <c r="BN30" s="409">
        <v>34.521958046000002</v>
      </c>
      <c r="BO30" s="409">
        <v>34.564802</v>
      </c>
      <c r="BP30" s="409">
        <v>34.620229000000002</v>
      </c>
      <c r="BQ30" s="409">
        <v>34.559623000000002</v>
      </c>
      <c r="BR30" s="409">
        <v>34.601599313999998</v>
      </c>
      <c r="BS30" s="409">
        <v>34.680510867000002</v>
      </c>
      <c r="BT30" s="409">
        <v>34.714856822000002</v>
      </c>
      <c r="BU30" s="409">
        <v>34.740464338000002</v>
      </c>
      <c r="BV30" s="409">
        <v>34.758370984999999</v>
      </c>
    </row>
    <row r="31" spans="1:74" ht="11.1" customHeight="1" x14ac:dyDescent="0.2">
      <c r="B31" s="172"/>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c r="AA31" s="252"/>
      <c r="AB31" s="252"/>
      <c r="AC31" s="252"/>
      <c r="AD31" s="252"/>
      <c r="AE31" s="252"/>
      <c r="AF31" s="252"/>
      <c r="AG31" s="252"/>
      <c r="AH31" s="252"/>
      <c r="AI31" s="252"/>
      <c r="AJ31" s="252"/>
      <c r="AK31" s="252"/>
      <c r="AL31" s="252"/>
      <c r="AM31" s="252"/>
      <c r="AN31" s="252"/>
      <c r="AO31" s="252"/>
      <c r="AP31" s="252"/>
      <c r="AQ31" s="252"/>
      <c r="AR31" s="252"/>
      <c r="AS31" s="252"/>
      <c r="AT31" s="252"/>
      <c r="AU31" s="252"/>
      <c r="AV31" s="252"/>
      <c r="AW31" s="252"/>
      <c r="AX31" s="252"/>
      <c r="AY31" s="252"/>
      <c r="AZ31" s="409"/>
      <c r="BA31" s="409"/>
      <c r="BB31" s="409"/>
      <c r="BC31" s="409"/>
      <c r="BD31" s="409"/>
      <c r="BE31" s="409"/>
      <c r="BF31" s="409"/>
      <c r="BG31" s="409"/>
      <c r="BH31" s="409"/>
      <c r="BI31" s="409"/>
      <c r="BJ31" s="409"/>
      <c r="BK31" s="409"/>
      <c r="BL31" s="409"/>
      <c r="BM31" s="409"/>
      <c r="BN31" s="409"/>
      <c r="BO31" s="409"/>
      <c r="BP31" s="409"/>
      <c r="BQ31" s="409"/>
      <c r="BR31" s="409"/>
      <c r="BS31" s="409"/>
      <c r="BT31" s="409"/>
      <c r="BU31" s="409"/>
      <c r="BV31" s="409"/>
    </row>
    <row r="32" spans="1:74" ht="11.1" customHeight="1" x14ac:dyDescent="0.2">
      <c r="B32" s="254" t="s">
        <v>18</v>
      </c>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409"/>
      <c r="BA32" s="409"/>
      <c r="BB32" s="409"/>
      <c r="BC32" s="409"/>
      <c r="BD32" s="409"/>
      <c r="BE32" s="409"/>
      <c r="BF32" s="409"/>
      <c r="BG32" s="409"/>
      <c r="BH32" s="409"/>
      <c r="BI32" s="409"/>
      <c r="BJ32" s="409"/>
      <c r="BK32" s="409"/>
      <c r="BL32" s="409"/>
      <c r="BM32" s="409"/>
      <c r="BN32" s="409"/>
      <c r="BO32" s="409"/>
      <c r="BP32" s="409"/>
      <c r="BQ32" s="409"/>
      <c r="BR32" s="409"/>
      <c r="BS32" s="409"/>
      <c r="BT32" s="409"/>
      <c r="BU32" s="409"/>
      <c r="BV32" s="409"/>
    </row>
    <row r="33" spans="1:74" ht="11.1" customHeight="1" x14ac:dyDescent="0.2">
      <c r="A33" s="162" t="s">
        <v>714</v>
      </c>
      <c r="B33" s="173" t="s">
        <v>709</v>
      </c>
      <c r="C33" s="252">
        <v>0</v>
      </c>
      <c r="D33" s="252">
        <v>0</v>
      </c>
      <c r="E33" s="252">
        <v>0</v>
      </c>
      <c r="F33" s="252">
        <v>0</v>
      </c>
      <c r="G33" s="252">
        <v>0</v>
      </c>
      <c r="H33" s="252">
        <v>0</v>
      </c>
      <c r="I33" s="252">
        <v>0</v>
      </c>
      <c r="J33" s="252">
        <v>0</v>
      </c>
      <c r="K33" s="252">
        <v>0</v>
      </c>
      <c r="L33" s="252">
        <v>0</v>
      </c>
      <c r="M33" s="252">
        <v>0</v>
      </c>
      <c r="N33" s="252">
        <v>0</v>
      </c>
      <c r="O33" s="252">
        <v>0</v>
      </c>
      <c r="P33" s="252">
        <v>0</v>
      </c>
      <c r="Q33" s="252">
        <v>0</v>
      </c>
      <c r="R33" s="252">
        <v>0</v>
      </c>
      <c r="S33" s="252">
        <v>0</v>
      </c>
      <c r="T33" s="252">
        <v>0</v>
      </c>
      <c r="U33" s="252">
        <v>0</v>
      </c>
      <c r="V33" s="252">
        <v>0</v>
      </c>
      <c r="W33" s="252">
        <v>0</v>
      </c>
      <c r="X33" s="252">
        <v>0</v>
      </c>
      <c r="Y33" s="252">
        <v>0</v>
      </c>
      <c r="Z33" s="252">
        <v>0</v>
      </c>
      <c r="AA33" s="252">
        <v>0</v>
      </c>
      <c r="AB33" s="252">
        <v>0</v>
      </c>
      <c r="AC33" s="252">
        <v>0</v>
      </c>
      <c r="AD33" s="252">
        <v>0</v>
      </c>
      <c r="AE33" s="252">
        <v>0</v>
      </c>
      <c r="AF33" s="252">
        <v>0</v>
      </c>
      <c r="AG33" s="252">
        <v>0</v>
      </c>
      <c r="AH33" s="252">
        <v>0</v>
      </c>
      <c r="AI33" s="252">
        <v>0</v>
      </c>
      <c r="AJ33" s="252">
        <v>0</v>
      </c>
      <c r="AK33" s="252">
        <v>0</v>
      </c>
      <c r="AL33" s="252">
        <v>0</v>
      </c>
      <c r="AM33" s="252">
        <v>0</v>
      </c>
      <c r="AN33" s="252">
        <v>0</v>
      </c>
      <c r="AO33" s="252">
        <v>0</v>
      </c>
      <c r="AP33" s="252">
        <v>0</v>
      </c>
      <c r="AQ33" s="252">
        <v>0</v>
      </c>
      <c r="AR33" s="252">
        <v>0</v>
      </c>
      <c r="AS33" s="252">
        <v>0</v>
      </c>
      <c r="AT33" s="252">
        <v>0</v>
      </c>
      <c r="AU33" s="252">
        <v>0</v>
      </c>
      <c r="AV33" s="252">
        <v>0</v>
      </c>
      <c r="AW33" s="252">
        <v>0</v>
      </c>
      <c r="AX33" s="252">
        <v>0</v>
      </c>
      <c r="AY33" s="252">
        <v>0</v>
      </c>
      <c r="AZ33" s="409">
        <v>0</v>
      </c>
      <c r="BA33" s="409">
        <v>0</v>
      </c>
      <c r="BB33" s="409">
        <v>0</v>
      </c>
      <c r="BC33" s="409">
        <v>0</v>
      </c>
      <c r="BD33" s="409">
        <v>0</v>
      </c>
      <c r="BE33" s="409">
        <v>0</v>
      </c>
      <c r="BF33" s="409">
        <v>0</v>
      </c>
      <c r="BG33" s="409">
        <v>0</v>
      </c>
      <c r="BH33" s="409">
        <v>0</v>
      </c>
      <c r="BI33" s="409">
        <v>0</v>
      </c>
      <c r="BJ33" s="493">
        <v>0</v>
      </c>
      <c r="BK33" s="493">
        <v>0</v>
      </c>
      <c r="BL33" s="493">
        <v>0</v>
      </c>
      <c r="BM33" s="493">
        <v>0</v>
      </c>
      <c r="BN33" s="493">
        <v>0</v>
      </c>
      <c r="BO33" s="493">
        <v>0</v>
      </c>
      <c r="BP33" s="493">
        <v>0</v>
      </c>
      <c r="BQ33" s="493">
        <v>0</v>
      </c>
      <c r="BR33" s="493">
        <v>0</v>
      </c>
      <c r="BS33" s="493">
        <v>0</v>
      </c>
      <c r="BT33" s="493">
        <v>0</v>
      </c>
      <c r="BU33" s="493">
        <v>0</v>
      </c>
      <c r="BV33" s="493">
        <v>0</v>
      </c>
    </row>
    <row r="34" spans="1:74" ht="11.1" customHeight="1" x14ac:dyDescent="0.2">
      <c r="A34" s="162" t="s">
        <v>715</v>
      </c>
      <c r="B34" s="173" t="s">
        <v>711</v>
      </c>
      <c r="C34" s="252">
        <v>0</v>
      </c>
      <c r="D34" s="252">
        <v>0</v>
      </c>
      <c r="E34" s="252">
        <v>0</v>
      </c>
      <c r="F34" s="252">
        <v>0</v>
      </c>
      <c r="G34" s="252">
        <v>0</v>
      </c>
      <c r="H34" s="252">
        <v>0</v>
      </c>
      <c r="I34" s="252">
        <v>0</v>
      </c>
      <c r="J34" s="252">
        <v>0</v>
      </c>
      <c r="K34" s="252">
        <v>0</v>
      </c>
      <c r="L34" s="252">
        <v>0</v>
      </c>
      <c r="M34" s="252">
        <v>0</v>
      </c>
      <c r="N34" s="252">
        <v>0</v>
      </c>
      <c r="O34" s="252">
        <v>0</v>
      </c>
      <c r="P34" s="252">
        <v>0</v>
      </c>
      <c r="Q34" s="252">
        <v>0</v>
      </c>
      <c r="R34" s="252">
        <v>1.1102230246E-16</v>
      </c>
      <c r="S34" s="252">
        <v>0</v>
      </c>
      <c r="T34" s="252">
        <v>1.1999999993999999E-7</v>
      </c>
      <c r="U34" s="252">
        <v>0</v>
      </c>
      <c r="V34" s="252">
        <v>0</v>
      </c>
      <c r="W34" s="252">
        <v>0</v>
      </c>
      <c r="X34" s="252">
        <v>0</v>
      </c>
      <c r="Y34" s="252">
        <v>0</v>
      </c>
      <c r="Z34" s="252">
        <v>0</v>
      </c>
      <c r="AA34" s="252">
        <v>0</v>
      </c>
      <c r="AB34" s="252">
        <v>0</v>
      </c>
      <c r="AC34" s="252">
        <v>0</v>
      </c>
      <c r="AD34" s="252">
        <v>0</v>
      </c>
      <c r="AE34" s="252">
        <v>0</v>
      </c>
      <c r="AF34" s="252">
        <v>0</v>
      </c>
      <c r="AG34" s="252">
        <v>1.0000000049999999E-8</v>
      </c>
      <c r="AH34" s="252">
        <v>0</v>
      </c>
      <c r="AI34" s="252">
        <v>0</v>
      </c>
      <c r="AJ34" s="252">
        <v>1.1102230246E-16</v>
      </c>
      <c r="AK34" s="252">
        <v>2.1000000006E-7</v>
      </c>
      <c r="AL34" s="252">
        <v>0</v>
      </c>
      <c r="AM34" s="252">
        <v>0</v>
      </c>
      <c r="AN34" s="252">
        <v>0</v>
      </c>
      <c r="AO34" s="252">
        <v>1.1102230246E-16</v>
      </c>
      <c r="AP34" s="252">
        <v>0</v>
      </c>
      <c r="AQ34" s="252">
        <v>0</v>
      </c>
      <c r="AR34" s="252">
        <v>0</v>
      </c>
      <c r="AS34" s="252">
        <v>2.9999999998999998E-6</v>
      </c>
      <c r="AT34" s="252">
        <v>0</v>
      </c>
      <c r="AU34" s="252">
        <v>2.3494000000000001E-2</v>
      </c>
      <c r="AV34" s="252">
        <v>3.0863999999999999E-2</v>
      </c>
      <c r="AW34" s="252">
        <v>2.0000000001000001E-7</v>
      </c>
      <c r="AX34" s="252">
        <v>0</v>
      </c>
      <c r="AY34" s="252">
        <v>2.0000000001000001E-7</v>
      </c>
      <c r="AZ34" s="409">
        <v>0</v>
      </c>
      <c r="BA34" s="409">
        <v>0</v>
      </c>
      <c r="BB34" s="409">
        <v>4.0000000001E-7</v>
      </c>
      <c r="BC34" s="409">
        <v>2.0000000001000001E-7</v>
      </c>
      <c r="BD34" s="409">
        <v>0</v>
      </c>
      <c r="BE34" s="409">
        <v>0</v>
      </c>
      <c r="BF34" s="409">
        <v>0</v>
      </c>
      <c r="BG34" s="409">
        <v>0</v>
      </c>
      <c r="BH34" s="409">
        <v>1.7100000004999999E-7</v>
      </c>
      <c r="BI34" s="409">
        <v>3.4900000000999998E-7</v>
      </c>
      <c r="BJ34" s="493">
        <v>0</v>
      </c>
      <c r="BK34" s="493">
        <v>4.3699999995999999E-7</v>
      </c>
      <c r="BL34" s="493">
        <v>2.2999999993E-7</v>
      </c>
      <c r="BM34" s="493">
        <v>1.9499999992999999E-7</v>
      </c>
      <c r="BN34" s="493">
        <v>0</v>
      </c>
      <c r="BO34" s="493">
        <v>6.9000000047000001E-8</v>
      </c>
      <c r="BP34" s="493">
        <v>1.4399999992000001E-7</v>
      </c>
      <c r="BQ34" s="493">
        <v>4.3500000002E-7</v>
      </c>
      <c r="BR34" s="493">
        <v>0</v>
      </c>
      <c r="BS34" s="493">
        <v>0</v>
      </c>
      <c r="BT34" s="493">
        <v>0</v>
      </c>
      <c r="BU34" s="493">
        <v>0</v>
      </c>
      <c r="BV34" s="493">
        <v>0</v>
      </c>
    </row>
    <row r="35" spans="1:74" ht="11.1" customHeight="1" x14ac:dyDescent="0.2">
      <c r="A35" s="162" t="s">
        <v>716</v>
      </c>
      <c r="B35" s="173" t="s">
        <v>713</v>
      </c>
      <c r="C35" s="252">
        <v>2.2999999999999998</v>
      </c>
      <c r="D35" s="252">
        <v>2.1</v>
      </c>
      <c r="E35" s="252">
        <v>2.02</v>
      </c>
      <c r="F35" s="252">
        <v>2.02</v>
      </c>
      <c r="G35" s="252">
        <v>2.2200000000000002</v>
      </c>
      <c r="H35" s="252">
        <v>1.94</v>
      </c>
      <c r="I35" s="252">
        <v>1.95</v>
      </c>
      <c r="J35" s="252">
        <v>1.85</v>
      </c>
      <c r="K35" s="252">
        <v>2.08</v>
      </c>
      <c r="L35" s="252">
        <v>2.08</v>
      </c>
      <c r="M35" s="252">
        <v>2.2999999999999998</v>
      </c>
      <c r="N35" s="252">
        <v>2.6</v>
      </c>
      <c r="O35" s="252">
        <v>2.7</v>
      </c>
      <c r="P35" s="252">
        <v>2.7</v>
      </c>
      <c r="Q35" s="252">
        <v>2.7</v>
      </c>
      <c r="R35" s="252">
        <v>2.4</v>
      </c>
      <c r="S35" s="252">
        <v>2.2999999999999998</v>
      </c>
      <c r="T35" s="252">
        <v>2</v>
      </c>
      <c r="U35" s="252">
        <v>1.8</v>
      </c>
      <c r="V35" s="252">
        <v>1.6</v>
      </c>
      <c r="W35" s="252">
        <v>1.7</v>
      </c>
      <c r="X35" s="252">
        <v>2</v>
      </c>
      <c r="Y35" s="252">
        <v>2</v>
      </c>
      <c r="Z35" s="252">
        <v>2</v>
      </c>
      <c r="AA35" s="252">
        <v>1.9</v>
      </c>
      <c r="AB35" s="252">
        <v>1.95</v>
      </c>
      <c r="AC35" s="252">
        <v>2.15</v>
      </c>
      <c r="AD35" s="252">
        <v>2.15</v>
      </c>
      <c r="AE35" s="252">
        <v>2.15</v>
      </c>
      <c r="AF35" s="252">
        <v>2.15</v>
      </c>
      <c r="AG35" s="252">
        <v>2</v>
      </c>
      <c r="AH35" s="252">
        <v>2.1</v>
      </c>
      <c r="AI35" s="252">
        <v>2.2000000000000002</v>
      </c>
      <c r="AJ35" s="252">
        <v>2.0249999999999999</v>
      </c>
      <c r="AK35" s="252">
        <v>2.0499999999999998</v>
      </c>
      <c r="AL35" s="252">
        <v>2.0499999999999998</v>
      </c>
      <c r="AM35" s="252">
        <v>2.0499999999999998</v>
      </c>
      <c r="AN35" s="252">
        <v>1.95</v>
      </c>
      <c r="AO35" s="252">
        <v>1.75</v>
      </c>
      <c r="AP35" s="252">
        <v>1.75</v>
      </c>
      <c r="AQ35" s="252">
        <v>1.5</v>
      </c>
      <c r="AR35" s="252">
        <v>1.35</v>
      </c>
      <c r="AS35" s="252">
        <v>1.3</v>
      </c>
      <c r="AT35" s="252">
        <v>1.3</v>
      </c>
      <c r="AU35" s="252">
        <v>1.4</v>
      </c>
      <c r="AV35" s="252">
        <v>1.45</v>
      </c>
      <c r="AW35" s="252">
        <v>1.6</v>
      </c>
      <c r="AX35" s="252">
        <v>1.75</v>
      </c>
      <c r="AY35" s="252">
        <v>1.85</v>
      </c>
      <c r="AZ35" s="409">
        <v>2.125</v>
      </c>
      <c r="BA35" s="409">
        <v>2.35</v>
      </c>
      <c r="BB35" s="409">
        <v>2.35</v>
      </c>
      <c r="BC35" s="409">
        <v>1.95</v>
      </c>
      <c r="BD35" s="409">
        <v>1.85</v>
      </c>
      <c r="BE35" s="409">
        <v>1.7</v>
      </c>
      <c r="BF35" s="409">
        <v>1.6</v>
      </c>
      <c r="BG35" s="409">
        <v>1.75</v>
      </c>
      <c r="BH35" s="409">
        <v>1.85</v>
      </c>
      <c r="BI35" s="409">
        <v>1.95</v>
      </c>
      <c r="BJ35" s="493">
        <v>2.0499999999999998</v>
      </c>
      <c r="BK35" s="493">
        <v>2.0249999999999999</v>
      </c>
      <c r="BL35" s="493">
        <v>2</v>
      </c>
      <c r="BM35" s="493">
        <v>1.875</v>
      </c>
      <c r="BN35" s="493">
        <v>1.85</v>
      </c>
      <c r="BO35" s="493">
        <v>1.7250000000000001</v>
      </c>
      <c r="BP35" s="493">
        <v>1.593</v>
      </c>
      <c r="BQ35" s="493">
        <v>1.528</v>
      </c>
      <c r="BR35" s="493">
        <v>1.4490000000000001</v>
      </c>
      <c r="BS35" s="493">
        <v>1.5309999999999999</v>
      </c>
      <c r="BT35" s="493">
        <v>1.6160000000000001</v>
      </c>
      <c r="BU35" s="493">
        <v>1.7010000000000001</v>
      </c>
      <c r="BV35" s="493">
        <v>1.786</v>
      </c>
    </row>
    <row r="36" spans="1:74" ht="11.1" customHeight="1" x14ac:dyDescent="0.2">
      <c r="A36" s="162" t="s">
        <v>1293</v>
      </c>
      <c r="B36" s="173" t="s">
        <v>1294</v>
      </c>
      <c r="C36" s="252">
        <v>4.2900000000000002E-4</v>
      </c>
      <c r="D36" s="252">
        <v>7.2999999999999999E-5</v>
      </c>
      <c r="E36" s="252">
        <v>4.3600000000000003E-4</v>
      </c>
      <c r="F36" s="252">
        <v>0</v>
      </c>
      <c r="G36" s="252">
        <v>3.7300000000000001E-4</v>
      </c>
      <c r="H36" s="252">
        <v>2.9E-4</v>
      </c>
      <c r="I36" s="252">
        <v>0</v>
      </c>
      <c r="J36" s="252">
        <v>3.3399999999999999E-4</v>
      </c>
      <c r="K36" s="252">
        <v>0</v>
      </c>
      <c r="L36" s="252">
        <v>0</v>
      </c>
      <c r="M36" s="252">
        <v>0</v>
      </c>
      <c r="N36" s="252">
        <v>0</v>
      </c>
      <c r="O36" s="252">
        <v>0</v>
      </c>
      <c r="P36" s="252">
        <v>0</v>
      </c>
      <c r="Q36" s="252">
        <v>0</v>
      </c>
      <c r="R36" s="252">
        <v>0</v>
      </c>
      <c r="S36" s="252">
        <v>0</v>
      </c>
      <c r="T36" s="252">
        <v>0</v>
      </c>
      <c r="U36" s="252">
        <v>0</v>
      </c>
      <c r="V36" s="252">
        <v>0</v>
      </c>
      <c r="W36" s="252">
        <v>0</v>
      </c>
      <c r="X36" s="252">
        <v>0</v>
      </c>
      <c r="Y36" s="252">
        <v>0</v>
      </c>
      <c r="Z36" s="252">
        <v>0</v>
      </c>
      <c r="AA36" s="252">
        <v>0</v>
      </c>
      <c r="AB36" s="252">
        <v>0</v>
      </c>
      <c r="AC36" s="252">
        <v>0</v>
      </c>
      <c r="AD36" s="252">
        <v>0</v>
      </c>
      <c r="AE36" s="252">
        <v>0</v>
      </c>
      <c r="AF36" s="252">
        <v>0</v>
      </c>
      <c r="AG36" s="252">
        <v>0</v>
      </c>
      <c r="AH36" s="252">
        <v>0</v>
      </c>
      <c r="AI36" s="252">
        <v>0</v>
      </c>
      <c r="AJ36" s="252">
        <v>0</v>
      </c>
      <c r="AK36" s="252">
        <v>0</v>
      </c>
      <c r="AL36" s="252">
        <v>0</v>
      </c>
      <c r="AM36" s="252">
        <v>2.1999999999999999E-2</v>
      </c>
      <c r="AN36" s="252">
        <v>2.5000000000000001E-2</v>
      </c>
      <c r="AO36" s="252">
        <v>2.4E-2</v>
      </c>
      <c r="AP36" s="252">
        <v>3.4000000000000002E-2</v>
      </c>
      <c r="AQ36" s="252">
        <v>4.0000000000000001E-3</v>
      </c>
      <c r="AR36" s="252">
        <v>2.1000000000000001E-2</v>
      </c>
      <c r="AS36" s="252">
        <v>0</v>
      </c>
      <c r="AT36" s="252">
        <v>0</v>
      </c>
      <c r="AU36" s="252">
        <v>0</v>
      </c>
      <c r="AV36" s="252">
        <v>1.1102230246E-16</v>
      </c>
      <c r="AW36" s="252">
        <v>0</v>
      </c>
      <c r="AX36" s="252">
        <v>0</v>
      </c>
      <c r="AY36" s="252">
        <v>0</v>
      </c>
      <c r="AZ36" s="409">
        <v>0</v>
      </c>
      <c r="BA36" s="409">
        <v>0</v>
      </c>
      <c r="BB36" s="409">
        <v>0</v>
      </c>
      <c r="BC36" s="409">
        <v>0</v>
      </c>
      <c r="BD36" s="409">
        <v>0</v>
      </c>
      <c r="BE36" s="409">
        <v>0</v>
      </c>
      <c r="BF36" s="409">
        <v>0</v>
      </c>
      <c r="BG36" s="409">
        <v>0</v>
      </c>
      <c r="BH36" s="409">
        <v>0</v>
      </c>
      <c r="BI36" s="409">
        <v>0</v>
      </c>
      <c r="BJ36" s="493">
        <v>0</v>
      </c>
      <c r="BK36" s="493">
        <v>0</v>
      </c>
      <c r="BL36" s="493">
        <v>0</v>
      </c>
      <c r="BM36" s="493">
        <v>0</v>
      </c>
      <c r="BN36" s="493">
        <v>0</v>
      </c>
      <c r="BO36" s="493">
        <v>0</v>
      </c>
      <c r="BP36" s="493">
        <v>0</v>
      </c>
      <c r="BQ36" s="493">
        <v>0</v>
      </c>
      <c r="BR36" s="493">
        <v>0</v>
      </c>
      <c r="BS36" s="493">
        <v>0</v>
      </c>
      <c r="BT36" s="493">
        <v>0</v>
      </c>
      <c r="BU36" s="493">
        <v>0</v>
      </c>
      <c r="BV36" s="493">
        <v>0</v>
      </c>
    </row>
    <row r="37" spans="1:74" ht="11.1" customHeight="1" x14ac:dyDescent="0.2">
      <c r="A37" s="162" t="s">
        <v>1042</v>
      </c>
      <c r="B37" s="173" t="s">
        <v>89</v>
      </c>
      <c r="C37" s="252">
        <v>2.3004289999999998</v>
      </c>
      <c r="D37" s="252">
        <v>2.1000730000000001</v>
      </c>
      <c r="E37" s="252">
        <v>2.0204360000000001</v>
      </c>
      <c r="F37" s="252">
        <v>2.02</v>
      </c>
      <c r="G37" s="252">
        <v>2.2203729999999999</v>
      </c>
      <c r="H37" s="252">
        <v>1.9402900000000001</v>
      </c>
      <c r="I37" s="252">
        <v>1.95</v>
      </c>
      <c r="J37" s="252">
        <v>1.8503339999999999</v>
      </c>
      <c r="K37" s="252">
        <v>2.08</v>
      </c>
      <c r="L37" s="252">
        <v>2.08</v>
      </c>
      <c r="M37" s="252">
        <v>2.2999999999999998</v>
      </c>
      <c r="N37" s="252">
        <v>2.6</v>
      </c>
      <c r="O37" s="252">
        <v>2.7</v>
      </c>
      <c r="P37" s="252">
        <v>2.7</v>
      </c>
      <c r="Q37" s="252">
        <v>2.7</v>
      </c>
      <c r="R37" s="252">
        <v>2.4</v>
      </c>
      <c r="S37" s="252">
        <v>2.2999999999999998</v>
      </c>
      <c r="T37" s="252">
        <v>2.0000001200000002</v>
      </c>
      <c r="U37" s="252">
        <v>1.8</v>
      </c>
      <c r="V37" s="252">
        <v>1.6</v>
      </c>
      <c r="W37" s="252">
        <v>1.7</v>
      </c>
      <c r="X37" s="252">
        <v>2</v>
      </c>
      <c r="Y37" s="252">
        <v>2</v>
      </c>
      <c r="Z37" s="252">
        <v>2</v>
      </c>
      <c r="AA37" s="252">
        <v>1.9</v>
      </c>
      <c r="AB37" s="252">
        <v>1.95</v>
      </c>
      <c r="AC37" s="252">
        <v>2.15</v>
      </c>
      <c r="AD37" s="252">
        <v>2.15</v>
      </c>
      <c r="AE37" s="252">
        <v>2.15</v>
      </c>
      <c r="AF37" s="252">
        <v>2.15</v>
      </c>
      <c r="AG37" s="252">
        <v>2.0000000099999999</v>
      </c>
      <c r="AH37" s="252">
        <v>2.1</v>
      </c>
      <c r="AI37" s="252">
        <v>2.2000000000000002</v>
      </c>
      <c r="AJ37" s="252">
        <v>2.0249999999999999</v>
      </c>
      <c r="AK37" s="252">
        <v>2.0500002099999999</v>
      </c>
      <c r="AL37" s="252">
        <v>2.0499999999999998</v>
      </c>
      <c r="AM37" s="252">
        <v>2.0720000000000001</v>
      </c>
      <c r="AN37" s="252">
        <v>1.9750000000000001</v>
      </c>
      <c r="AO37" s="252">
        <v>1.774</v>
      </c>
      <c r="AP37" s="252">
        <v>1.784</v>
      </c>
      <c r="AQ37" s="252">
        <v>1.504</v>
      </c>
      <c r="AR37" s="252">
        <v>1.371</v>
      </c>
      <c r="AS37" s="252">
        <v>1.300003</v>
      </c>
      <c r="AT37" s="252">
        <v>1.3</v>
      </c>
      <c r="AU37" s="252">
        <v>1.423494</v>
      </c>
      <c r="AV37" s="252">
        <v>1.480864</v>
      </c>
      <c r="AW37" s="252">
        <v>1.6000002</v>
      </c>
      <c r="AX37" s="252">
        <v>1.75</v>
      </c>
      <c r="AY37" s="252">
        <v>1.8500002</v>
      </c>
      <c r="AZ37" s="409">
        <v>2.125</v>
      </c>
      <c r="BA37" s="409">
        <v>2.35</v>
      </c>
      <c r="BB37" s="409">
        <v>2.3500003999999999</v>
      </c>
      <c r="BC37" s="409">
        <v>1.9500002000000001</v>
      </c>
      <c r="BD37" s="409">
        <v>1.85</v>
      </c>
      <c r="BE37" s="409">
        <v>1.7</v>
      </c>
      <c r="BF37" s="409">
        <v>1.6</v>
      </c>
      <c r="BG37" s="409">
        <v>1.75</v>
      </c>
      <c r="BH37" s="409">
        <v>1.850000171</v>
      </c>
      <c r="BI37" s="409">
        <v>1.950000349</v>
      </c>
      <c r="BJ37" s="409">
        <v>2.0499999999999998</v>
      </c>
      <c r="BK37" s="409">
        <v>2.0250004370000001</v>
      </c>
      <c r="BL37" s="409">
        <v>2.0000002299999999</v>
      </c>
      <c r="BM37" s="409">
        <v>1.8750001949999999</v>
      </c>
      <c r="BN37" s="409">
        <v>1.85</v>
      </c>
      <c r="BO37" s="409">
        <v>1.725000069</v>
      </c>
      <c r="BP37" s="409">
        <v>1.5930001439999999</v>
      </c>
      <c r="BQ37" s="409">
        <v>1.528000435</v>
      </c>
      <c r="BR37" s="409">
        <v>1.4490000000000001</v>
      </c>
      <c r="BS37" s="409">
        <v>1.5309999999999999</v>
      </c>
      <c r="BT37" s="409">
        <v>1.6160000000000001</v>
      </c>
      <c r="BU37" s="409">
        <v>1.7010000000000001</v>
      </c>
      <c r="BV37" s="409">
        <v>1.786</v>
      </c>
    </row>
    <row r="38" spans="1:74" ht="11.1" customHeight="1" x14ac:dyDescent="0.2">
      <c r="B38" s="173"/>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252"/>
      <c r="AZ38" s="409"/>
      <c r="BA38" s="409"/>
      <c r="BB38" s="409"/>
      <c r="BC38" s="409"/>
      <c r="BD38" s="409"/>
      <c r="BE38" s="409"/>
      <c r="BF38" s="409"/>
      <c r="BG38" s="409"/>
      <c r="BH38" s="409"/>
      <c r="BI38" s="409"/>
      <c r="BJ38" s="409"/>
      <c r="BK38" s="409"/>
      <c r="BL38" s="409"/>
      <c r="BM38" s="409"/>
      <c r="BN38" s="409"/>
      <c r="BO38" s="409"/>
      <c r="BP38" s="409"/>
      <c r="BQ38" s="409"/>
      <c r="BR38" s="409"/>
      <c r="BS38" s="409"/>
      <c r="BT38" s="409"/>
      <c r="BU38" s="409"/>
      <c r="BV38" s="409"/>
    </row>
    <row r="39" spans="1:74" ht="11.1" customHeight="1" x14ac:dyDescent="0.2">
      <c r="A39" s="162" t="s">
        <v>1157</v>
      </c>
      <c r="B39" s="174" t="s">
        <v>1158</v>
      </c>
      <c r="C39" s="253">
        <v>0.85898322579999997</v>
      </c>
      <c r="D39" s="253">
        <v>0.67549972420000004</v>
      </c>
      <c r="E39" s="253">
        <v>0.75216083869999995</v>
      </c>
      <c r="F39" s="253">
        <v>0.63049599999999995</v>
      </c>
      <c r="G39" s="253">
        <v>0.905905548</v>
      </c>
      <c r="H39" s="253">
        <v>0.97719480030000005</v>
      </c>
      <c r="I39" s="253">
        <v>1.0986174194</v>
      </c>
      <c r="J39" s="253">
        <v>1.1046109677</v>
      </c>
      <c r="K39" s="253">
        <v>1.0706613332999999</v>
      </c>
      <c r="L39" s="253">
        <v>1.218303871</v>
      </c>
      <c r="M39" s="253">
        <v>1.376474067</v>
      </c>
      <c r="N39" s="253">
        <v>1.4567729680999999</v>
      </c>
      <c r="O39" s="253">
        <v>1.3754200000000001</v>
      </c>
      <c r="P39" s="253">
        <v>1.2802500000000001</v>
      </c>
      <c r="Q39" s="253">
        <v>1.3105850000000001</v>
      </c>
      <c r="R39" s="253">
        <v>1.18801</v>
      </c>
      <c r="S39" s="253">
        <v>1.23092</v>
      </c>
      <c r="T39" s="253">
        <v>1.785955</v>
      </c>
      <c r="U39" s="253">
        <v>1.8038650000000001</v>
      </c>
      <c r="V39" s="253">
        <v>2.1346500000000002</v>
      </c>
      <c r="W39" s="253">
        <v>2.6767750000000001</v>
      </c>
      <c r="X39" s="253">
        <v>2.3567749999999998</v>
      </c>
      <c r="Y39" s="253">
        <v>2.536775</v>
      </c>
      <c r="Z39" s="253">
        <v>2.6067749999999998</v>
      </c>
      <c r="AA39" s="253">
        <v>2.213841129</v>
      </c>
      <c r="AB39" s="253">
        <v>2.1781999999999999</v>
      </c>
      <c r="AC39" s="253">
        <v>2.6052</v>
      </c>
      <c r="AD39" s="253">
        <v>2.5211999999999999</v>
      </c>
      <c r="AE39" s="253">
        <v>2.6012</v>
      </c>
      <c r="AF39" s="253">
        <v>2.5962000000000001</v>
      </c>
      <c r="AG39" s="253">
        <v>2.4462000000000002</v>
      </c>
      <c r="AH39" s="253">
        <v>2.2559999999999998</v>
      </c>
      <c r="AI39" s="253">
        <v>2.0606</v>
      </c>
      <c r="AJ39" s="253">
        <v>2.1301999999999999</v>
      </c>
      <c r="AK39" s="253">
        <v>2.5497999999999998</v>
      </c>
      <c r="AL39" s="253">
        <v>2.6095999999999999</v>
      </c>
      <c r="AM39" s="253">
        <v>2.6507499999999999</v>
      </c>
      <c r="AN39" s="253">
        <v>2.5939000000000001</v>
      </c>
      <c r="AO39" s="253">
        <v>2.4719000000000002</v>
      </c>
      <c r="AP39" s="253">
        <v>2.3430499999999999</v>
      </c>
      <c r="AQ39" s="253">
        <v>2.7830499999999998</v>
      </c>
      <c r="AR39" s="253">
        <v>2.7880500000000001</v>
      </c>
      <c r="AS39" s="253">
        <v>2.7230500000000002</v>
      </c>
      <c r="AT39" s="253">
        <v>2.8118875000000001</v>
      </c>
      <c r="AU39" s="253">
        <v>2.7457366250000002</v>
      </c>
      <c r="AV39" s="253">
        <v>2.8545972588000001</v>
      </c>
      <c r="AW39" s="253">
        <v>2.7184692861999999</v>
      </c>
      <c r="AX39" s="253">
        <v>2.7723525932999999</v>
      </c>
      <c r="AY39" s="253">
        <v>1.8674702171999999</v>
      </c>
      <c r="AZ39" s="634" t="s">
        <v>1310</v>
      </c>
      <c r="BA39" s="634" t="s">
        <v>1310</v>
      </c>
      <c r="BB39" s="634" t="s">
        <v>1310</v>
      </c>
      <c r="BC39" s="634" t="s">
        <v>1310</v>
      </c>
      <c r="BD39" s="634" t="s">
        <v>1310</v>
      </c>
      <c r="BE39" s="634" t="s">
        <v>1310</v>
      </c>
      <c r="BF39" s="634" t="s">
        <v>1310</v>
      </c>
      <c r="BG39" s="634" t="s">
        <v>1310</v>
      </c>
      <c r="BH39" s="634" t="s">
        <v>1310</v>
      </c>
      <c r="BI39" s="634" t="s">
        <v>1310</v>
      </c>
      <c r="BJ39" s="634" t="s">
        <v>1310</v>
      </c>
      <c r="BK39" s="634" t="s">
        <v>1310</v>
      </c>
      <c r="BL39" s="634" t="s">
        <v>1310</v>
      </c>
      <c r="BM39" s="634" t="s">
        <v>1310</v>
      </c>
      <c r="BN39" s="634" t="s">
        <v>1310</v>
      </c>
      <c r="BO39" s="634" t="s">
        <v>1310</v>
      </c>
      <c r="BP39" s="634" t="s">
        <v>1310</v>
      </c>
      <c r="BQ39" s="634" t="s">
        <v>1310</v>
      </c>
      <c r="BR39" s="634" t="s">
        <v>1310</v>
      </c>
      <c r="BS39" s="634" t="s">
        <v>1310</v>
      </c>
      <c r="BT39" s="634" t="s">
        <v>1310</v>
      </c>
      <c r="BU39" s="634" t="s">
        <v>1310</v>
      </c>
      <c r="BV39" s="634" t="s">
        <v>1310</v>
      </c>
    </row>
    <row r="40" spans="1:74" ht="11.1" customHeight="1" x14ac:dyDescent="0.2">
      <c r="B40" s="172"/>
      <c r="C40" s="252"/>
      <c r="D40" s="252"/>
      <c r="E40" s="252"/>
      <c r="F40" s="252"/>
      <c r="G40" s="252"/>
      <c r="H40" s="252"/>
      <c r="I40" s="252"/>
      <c r="J40" s="252"/>
      <c r="K40" s="252"/>
      <c r="L40" s="252"/>
      <c r="M40" s="252"/>
      <c r="N40" s="252"/>
      <c r="O40" s="252"/>
      <c r="P40" s="252"/>
      <c r="Q40" s="252"/>
      <c r="R40" s="252"/>
      <c r="S40" s="252"/>
      <c r="T40" s="252"/>
      <c r="U40" s="252"/>
      <c r="V40" s="252"/>
      <c r="W40" s="252"/>
      <c r="X40" s="252"/>
      <c r="Y40" s="252"/>
      <c r="Z40" s="252"/>
      <c r="AA40" s="252"/>
      <c r="AB40" s="252"/>
      <c r="AC40" s="252"/>
      <c r="AD40" s="252"/>
      <c r="AE40" s="252"/>
      <c r="AF40" s="252"/>
      <c r="AG40" s="252"/>
      <c r="AH40" s="252"/>
      <c r="AI40" s="252"/>
      <c r="AJ40" s="252"/>
      <c r="AK40" s="252"/>
      <c r="AL40" s="252"/>
      <c r="AM40" s="252"/>
      <c r="AN40" s="252"/>
      <c r="AO40" s="252"/>
      <c r="AP40" s="252"/>
      <c r="AQ40" s="252"/>
      <c r="AR40" s="252"/>
      <c r="AS40" s="252"/>
      <c r="AT40" s="252"/>
      <c r="AU40" s="252"/>
      <c r="AV40" s="252"/>
      <c r="AW40" s="252"/>
      <c r="AX40" s="252"/>
      <c r="AY40" s="409"/>
      <c r="AZ40" s="409"/>
      <c r="BA40" s="409"/>
      <c r="BB40" s="409"/>
      <c r="BC40" s="409"/>
      <c r="BD40" s="409"/>
      <c r="BE40" s="409"/>
      <c r="BF40" s="252"/>
      <c r="BG40" s="409"/>
      <c r="BH40" s="252"/>
      <c r="BI40" s="409"/>
      <c r="BJ40" s="409"/>
      <c r="BK40" s="409"/>
      <c r="BL40" s="409"/>
      <c r="BM40" s="409"/>
      <c r="BN40" s="409"/>
      <c r="BO40" s="409"/>
      <c r="BP40" s="409"/>
      <c r="BQ40" s="409"/>
      <c r="BR40" s="409"/>
      <c r="BS40" s="409"/>
      <c r="BT40" s="409"/>
      <c r="BU40" s="409"/>
      <c r="BV40" s="409"/>
    </row>
    <row r="41" spans="1:74" ht="12" customHeight="1" x14ac:dyDescent="0.2">
      <c r="B41" s="791" t="s">
        <v>1134</v>
      </c>
      <c r="C41" s="756"/>
      <c r="D41" s="756"/>
      <c r="E41" s="756"/>
      <c r="F41" s="756"/>
      <c r="G41" s="756"/>
      <c r="H41" s="756"/>
      <c r="I41" s="756"/>
      <c r="J41" s="756"/>
      <c r="K41" s="756"/>
      <c r="L41" s="756"/>
      <c r="M41" s="756"/>
      <c r="N41" s="756"/>
      <c r="O41" s="756"/>
      <c r="P41" s="756"/>
      <c r="Q41" s="756"/>
    </row>
    <row r="42" spans="1:74" ht="24" customHeight="1" x14ac:dyDescent="0.2">
      <c r="B42" s="788" t="s">
        <v>1296</v>
      </c>
      <c r="C42" s="778"/>
      <c r="D42" s="778"/>
      <c r="E42" s="778"/>
      <c r="F42" s="778"/>
      <c r="G42" s="778"/>
      <c r="H42" s="778"/>
      <c r="I42" s="778"/>
      <c r="J42" s="778"/>
      <c r="K42" s="778"/>
      <c r="L42" s="778"/>
      <c r="M42" s="778"/>
      <c r="N42" s="778"/>
      <c r="O42" s="778"/>
      <c r="P42" s="778"/>
      <c r="Q42" s="774"/>
    </row>
    <row r="43" spans="1:74" ht="13.15" customHeight="1" x14ac:dyDescent="0.2">
      <c r="B43" s="792" t="s">
        <v>1275</v>
      </c>
      <c r="C43" s="774"/>
      <c r="D43" s="774"/>
      <c r="E43" s="774"/>
      <c r="F43" s="774"/>
      <c r="G43" s="774"/>
      <c r="H43" s="774"/>
      <c r="I43" s="774"/>
      <c r="J43" s="774"/>
      <c r="K43" s="774"/>
      <c r="L43" s="774"/>
      <c r="M43" s="774"/>
      <c r="N43" s="774"/>
      <c r="O43" s="774"/>
      <c r="P43" s="774"/>
      <c r="Q43" s="774"/>
    </row>
    <row r="44" spans="1:74" s="440" customFormat="1" ht="12" customHeight="1" x14ac:dyDescent="0.2">
      <c r="A44" s="441"/>
      <c r="B44" s="777" t="s">
        <v>1071</v>
      </c>
      <c r="C44" s="778"/>
      <c r="D44" s="778"/>
      <c r="E44" s="778"/>
      <c r="F44" s="778"/>
      <c r="G44" s="778"/>
      <c r="H44" s="778"/>
      <c r="I44" s="778"/>
      <c r="J44" s="778"/>
      <c r="K44" s="778"/>
      <c r="L44" s="778"/>
      <c r="M44" s="778"/>
      <c r="N44" s="778"/>
      <c r="O44" s="778"/>
      <c r="P44" s="778"/>
      <c r="Q44" s="774"/>
      <c r="AY44" s="537"/>
      <c r="AZ44" s="537"/>
      <c r="BA44" s="537"/>
      <c r="BB44" s="537"/>
      <c r="BC44" s="537"/>
      <c r="BD44" s="537"/>
      <c r="BE44" s="537"/>
      <c r="BF44" s="652"/>
      <c r="BG44" s="537"/>
      <c r="BH44" s="537"/>
      <c r="BI44" s="537"/>
      <c r="BJ44" s="537"/>
    </row>
    <row r="45" spans="1:74" s="440" customFormat="1" ht="14.1" customHeight="1" x14ac:dyDescent="0.2">
      <c r="A45" s="441"/>
      <c r="B45" s="790" t="s">
        <v>1096</v>
      </c>
      <c r="C45" s="774"/>
      <c r="D45" s="774"/>
      <c r="E45" s="774"/>
      <c r="F45" s="774"/>
      <c r="G45" s="774"/>
      <c r="H45" s="774"/>
      <c r="I45" s="774"/>
      <c r="J45" s="774"/>
      <c r="K45" s="774"/>
      <c r="L45" s="774"/>
      <c r="M45" s="774"/>
      <c r="N45" s="774"/>
      <c r="O45" s="774"/>
      <c r="P45" s="774"/>
      <c r="Q45" s="774"/>
      <c r="AY45" s="537"/>
      <c r="AZ45" s="537"/>
      <c r="BA45" s="537"/>
      <c r="BB45" s="537"/>
      <c r="BC45" s="537"/>
      <c r="BD45" s="537"/>
      <c r="BE45" s="537"/>
      <c r="BF45" s="652"/>
      <c r="BG45" s="537"/>
      <c r="BH45" s="537"/>
      <c r="BI45" s="537"/>
      <c r="BJ45" s="537"/>
    </row>
    <row r="46" spans="1:74" s="440" customFormat="1" ht="12" customHeight="1" x14ac:dyDescent="0.2">
      <c r="A46" s="441"/>
      <c r="B46" s="772" t="s">
        <v>1075</v>
      </c>
      <c r="C46" s="773"/>
      <c r="D46" s="773"/>
      <c r="E46" s="773"/>
      <c r="F46" s="773"/>
      <c r="G46" s="773"/>
      <c r="H46" s="773"/>
      <c r="I46" s="773"/>
      <c r="J46" s="773"/>
      <c r="K46" s="773"/>
      <c r="L46" s="773"/>
      <c r="M46" s="773"/>
      <c r="N46" s="773"/>
      <c r="O46" s="773"/>
      <c r="P46" s="773"/>
      <c r="Q46" s="774"/>
      <c r="AY46" s="537"/>
      <c r="AZ46" s="537"/>
      <c r="BA46" s="537"/>
      <c r="BB46" s="537"/>
      <c r="BC46" s="537"/>
      <c r="BD46" s="537"/>
      <c r="BE46" s="537"/>
      <c r="BF46" s="652"/>
      <c r="BG46" s="537"/>
      <c r="BH46" s="537"/>
      <c r="BI46" s="537"/>
      <c r="BJ46" s="537"/>
    </row>
    <row r="47" spans="1:74" s="440" customFormat="1" ht="12" customHeight="1" x14ac:dyDescent="0.2">
      <c r="A47" s="436"/>
      <c r="B47" s="786" t="s">
        <v>1186</v>
      </c>
      <c r="C47" s="774"/>
      <c r="D47" s="774"/>
      <c r="E47" s="774"/>
      <c r="F47" s="774"/>
      <c r="G47" s="774"/>
      <c r="H47" s="774"/>
      <c r="I47" s="774"/>
      <c r="J47" s="774"/>
      <c r="K47" s="774"/>
      <c r="L47" s="774"/>
      <c r="M47" s="774"/>
      <c r="N47" s="774"/>
      <c r="O47" s="774"/>
      <c r="P47" s="774"/>
      <c r="Q47" s="774"/>
      <c r="AY47" s="537"/>
      <c r="AZ47" s="537"/>
      <c r="BA47" s="537"/>
      <c r="BB47" s="537"/>
      <c r="BC47" s="537"/>
      <c r="BD47" s="537"/>
      <c r="BE47" s="537"/>
      <c r="BF47" s="652"/>
      <c r="BG47" s="537"/>
      <c r="BH47" s="537"/>
      <c r="BI47" s="537"/>
      <c r="BJ47" s="537"/>
    </row>
    <row r="48" spans="1:74" x14ac:dyDescent="0.2">
      <c r="BK48" s="411"/>
      <c r="BL48" s="411"/>
      <c r="BM48" s="411"/>
      <c r="BN48" s="411"/>
      <c r="BO48" s="411"/>
      <c r="BP48" s="411"/>
      <c r="BQ48" s="411"/>
      <c r="BR48" s="411"/>
      <c r="BS48" s="411"/>
      <c r="BT48" s="411"/>
      <c r="BU48" s="411"/>
      <c r="BV48" s="411"/>
    </row>
    <row r="49" spans="63:74" x14ac:dyDescent="0.2">
      <c r="BK49" s="411"/>
      <c r="BL49" s="411"/>
      <c r="BM49" s="411"/>
      <c r="BN49" s="411"/>
      <c r="BO49" s="411"/>
      <c r="BP49" s="411"/>
      <c r="BQ49" s="411"/>
      <c r="BR49" s="411"/>
      <c r="BS49" s="411"/>
      <c r="BT49" s="411"/>
      <c r="BU49" s="411"/>
      <c r="BV49" s="411"/>
    </row>
    <row r="50" spans="63:74" x14ac:dyDescent="0.2">
      <c r="BK50" s="411"/>
      <c r="BL50" s="411"/>
      <c r="BM50" s="411"/>
      <c r="BN50" s="411"/>
      <c r="BO50" s="411"/>
      <c r="BP50" s="411"/>
      <c r="BQ50" s="411"/>
      <c r="BR50" s="411"/>
      <c r="BS50" s="411"/>
      <c r="BT50" s="411"/>
      <c r="BU50" s="411"/>
      <c r="BV50" s="411"/>
    </row>
    <row r="51" spans="63:74" x14ac:dyDescent="0.2">
      <c r="BK51" s="411"/>
      <c r="BL51" s="411"/>
      <c r="BM51" s="411"/>
      <c r="BN51" s="411"/>
      <c r="BO51" s="411"/>
      <c r="BP51" s="411"/>
      <c r="BQ51" s="411"/>
      <c r="BR51" s="411"/>
      <c r="BS51" s="411"/>
      <c r="BT51" s="411"/>
      <c r="BU51" s="411"/>
      <c r="BV51" s="411"/>
    </row>
    <row r="52" spans="63:74" x14ac:dyDescent="0.2">
      <c r="BK52" s="411"/>
      <c r="BL52" s="411"/>
      <c r="BM52" s="411"/>
      <c r="BN52" s="411"/>
      <c r="BO52" s="411"/>
      <c r="BP52" s="411"/>
      <c r="BQ52" s="411"/>
      <c r="BR52" s="411"/>
      <c r="BS52" s="411"/>
      <c r="BT52" s="411"/>
      <c r="BU52" s="411"/>
      <c r="BV52" s="411"/>
    </row>
    <row r="53" spans="63:74" x14ac:dyDescent="0.2">
      <c r="BK53" s="411"/>
      <c r="BL53" s="411"/>
      <c r="BM53" s="411"/>
      <c r="BN53" s="411"/>
      <c r="BO53" s="411"/>
      <c r="BP53" s="411"/>
      <c r="BQ53" s="411"/>
      <c r="BR53" s="411"/>
      <c r="BS53" s="411"/>
      <c r="BT53" s="411"/>
      <c r="BU53" s="411"/>
      <c r="BV53" s="411"/>
    </row>
    <row r="54" spans="63:74" x14ac:dyDescent="0.2">
      <c r="BK54" s="411"/>
      <c r="BL54" s="411"/>
      <c r="BM54" s="411"/>
      <c r="BN54" s="411"/>
      <c r="BO54" s="411"/>
      <c r="BP54" s="411"/>
      <c r="BQ54" s="411"/>
      <c r="BR54" s="411"/>
      <c r="BS54" s="411"/>
      <c r="BT54" s="411"/>
      <c r="BU54" s="411"/>
      <c r="BV54" s="411"/>
    </row>
    <row r="55" spans="63:74" x14ac:dyDescent="0.2">
      <c r="BK55" s="411"/>
      <c r="BL55" s="411"/>
      <c r="BM55" s="411"/>
      <c r="BN55" s="411"/>
      <c r="BO55" s="411"/>
      <c r="BP55" s="411"/>
      <c r="BQ55" s="411"/>
      <c r="BR55" s="411"/>
      <c r="BS55" s="411"/>
      <c r="BT55" s="411"/>
      <c r="BU55" s="411"/>
      <c r="BV55" s="411"/>
    </row>
    <row r="56" spans="63:74" x14ac:dyDescent="0.2">
      <c r="BK56" s="411"/>
      <c r="BL56" s="411"/>
      <c r="BM56" s="411"/>
      <c r="BN56" s="411"/>
      <c r="BO56" s="411"/>
      <c r="BP56" s="411"/>
      <c r="BQ56" s="411"/>
      <c r="BR56" s="411"/>
      <c r="BS56" s="411"/>
      <c r="BT56" s="411"/>
      <c r="BU56" s="411"/>
      <c r="BV56" s="411"/>
    </row>
    <row r="57" spans="63:74" x14ac:dyDescent="0.2">
      <c r="BK57" s="411"/>
      <c r="BL57" s="411"/>
      <c r="BM57" s="411"/>
      <c r="BN57" s="411"/>
      <c r="BO57" s="411"/>
      <c r="BP57" s="411"/>
      <c r="BQ57" s="411"/>
      <c r="BR57" s="411"/>
      <c r="BS57" s="411"/>
      <c r="BT57" s="411"/>
      <c r="BU57" s="411"/>
      <c r="BV57" s="411"/>
    </row>
    <row r="58" spans="63:74" x14ac:dyDescent="0.2">
      <c r="BK58" s="411"/>
      <c r="BL58" s="411"/>
      <c r="BM58" s="411"/>
      <c r="BN58" s="411"/>
      <c r="BO58" s="411"/>
      <c r="BP58" s="411"/>
      <c r="BQ58" s="411"/>
      <c r="BR58" s="411"/>
      <c r="BS58" s="411"/>
      <c r="BT58" s="411"/>
      <c r="BU58" s="411"/>
      <c r="BV58" s="411"/>
    </row>
    <row r="59" spans="63:74" x14ac:dyDescent="0.2">
      <c r="BK59" s="411"/>
      <c r="BL59" s="411"/>
      <c r="BM59" s="411"/>
      <c r="BN59" s="411"/>
      <c r="BO59" s="411"/>
      <c r="BP59" s="411"/>
      <c r="BQ59" s="411"/>
      <c r="BR59" s="411"/>
      <c r="BS59" s="411"/>
      <c r="BT59" s="411"/>
      <c r="BU59" s="411"/>
      <c r="BV59" s="411"/>
    </row>
    <row r="60" spans="63:74" x14ac:dyDescent="0.2">
      <c r="BK60" s="411"/>
      <c r="BL60" s="411"/>
      <c r="BM60" s="411"/>
      <c r="BN60" s="411"/>
      <c r="BO60" s="411"/>
      <c r="BP60" s="411"/>
      <c r="BQ60" s="411"/>
      <c r="BR60" s="411"/>
      <c r="BS60" s="411"/>
      <c r="BT60" s="411"/>
      <c r="BU60" s="411"/>
      <c r="BV60" s="411"/>
    </row>
    <row r="61" spans="63:74" x14ac:dyDescent="0.2">
      <c r="BK61" s="411"/>
      <c r="BL61" s="411"/>
      <c r="BM61" s="411"/>
      <c r="BN61" s="411"/>
      <c r="BO61" s="411"/>
      <c r="BP61" s="411"/>
      <c r="BQ61" s="411"/>
      <c r="BR61" s="411"/>
      <c r="BS61" s="411"/>
      <c r="BT61" s="411"/>
      <c r="BU61" s="411"/>
      <c r="BV61" s="411"/>
    </row>
    <row r="62" spans="63:74" x14ac:dyDescent="0.2">
      <c r="BK62" s="411"/>
      <c r="BL62" s="411"/>
      <c r="BM62" s="411"/>
      <c r="BN62" s="411"/>
      <c r="BO62" s="411"/>
      <c r="BP62" s="411"/>
      <c r="BQ62" s="411"/>
      <c r="BR62" s="411"/>
      <c r="BS62" s="411"/>
      <c r="BT62" s="411"/>
      <c r="BU62" s="411"/>
      <c r="BV62" s="411"/>
    </row>
    <row r="63" spans="63:74" x14ac:dyDescent="0.2">
      <c r="BK63" s="411"/>
      <c r="BL63" s="411"/>
      <c r="BM63" s="411"/>
      <c r="BN63" s="411"/>
      <c r="BO63" s="411"/>
      <c r="BP63" s="411"/>
      <c r="BQ63" s="411"/>
      <c r="BR63" s="411"/>
      <c r="BS63" s="411"/>
      <c r="BT63" s="411"/>
      <c r="BU63" s="411"/>
      <c r="BV63" s="411"/>
    </row>
    <row r="64" spans="63: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sheetData>
  <mergeCells count="15">
    <mergeCell ref="B47:Q47"/>
    <mergeCell ref="B41:Q41"/>
    <mergeCell ref="B44:Q44"/>
    <mergeCell ref="B45:Q45"/>
    <mergeCell ref="B46:Q46"/>
    <mergeCell ref="B42:Q42"/>
    <mergeCell ref="B43:Q43"/>
    <mergeCell ref="A1:A2"/>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AW22" activePane="bottomRight" state="frozen"/>
      <selection activeCell="BC15" sqref="BC15"/>
      <selection pane="topRight" activeCell="BC15" sqref="BC15"/>
      <selection pane="bottomLeft" activeCell="BC15" sqref="BC15"/>
      <selection pane="bottomRight" activeCell="AY45" sqref="AY45"/>
    </sheetView>
  </sheetViews>
  <sheetFormatPr defaultColWidth="8.5703125" defaultRowHeight="11.25" x14ac:dyDescent="0.2"/>
  <cols>
    <col min="1" max="1" width="11.5703125" style="162" customWidth="1"/>
    <col min="2" max="2" width="34.5703125" style="153" customWidth="1"/>
    <col min="3" max="50" width="6.5703125" style="153" customWidth="1"/>
    <col min="51" max="57" width="6.5703125" style="494" customWidth="1"/>
    <col min="58" max="58" width="6.5703125" style="647" customWidth="1"/>
    <col min="59" max="62" width="6.5703125" style="494" customWidth="1"/>
    <col min="63" max="74" width="6.5703125" style="153" customWidth="1"/>
    <col min="75" max="16384" width="8.5703125" style="153"/>
  </cols>
  <sheetData>
    <row r="1" spans="1:74" ht="12.75" customHeight="1" x14ac:dyDescent="0.2">
      <c r="A1" s="765" t="s">
        <v>1023</v>
      </c>
      <c r="B1" s="793" t="s">
        <v>1189</v>
      </c>
      <c r="C1" s="793"/>
      <c r="D1" s="793"/>
      <c r="E1" s="793"/>
      <c r="F1" s="793"/>
      <c r="G1" s="793"/>
      <c r="H1" s="793"/>
      <c r="I1" s="793"/>
      <c r="J1" s="793"/>
      <c r="K1" s="793"/>
      <c r="L1" s="793"/>
      <c r="M1" s="793"/>
      <c r="N1" s="793"/>
      <c r="O1" s="793"/>
      <c r="P1" s="793"/>
      <c r="Q1" s="793"/>
      <c r="R1" s="793"/>
      <c r="S1" s="793"/>
      <c r="T1" s="793"/>
      <c r="U1" s="793"/>
      <c r="V1" s="793"/>
      <c r="W1" s="793"/>
      <c r="X1" s="793"/>
      <c r="Y1" s="793"/>
      <c r="Z1" s="793"/>
      <c r="AA1" s="793"/>
      <c r="AB1" s="793"/>
      <c r="AC1" s="793"/>
      <c r="AD1" s="793"/>
      <c r="AE1" s="793"/>
      <c r="AF1" s="793"/>
      <c r="AG1" s="793"/>
      <c r="AH1" s="793"/>
      <c r="AI1" s="793"/>
      <c r="AJ1" s="793"/>
      <c r="AK1" s="793"/>
      <c r="AL1" s="793"/>
      <c r="AM1" s="793"/>
      <c r="AN1" s="793"/>
      <c r="AO1" s="793"/>
      <c r="AP1" s="793"/>
      <c r="AQ1" s="793"/>
      <c r="AR1" s="793"/>
      <c r="AS1" s="793"/>
      <c r="AT1" s="793"/>
      <c r="AU1" s="793"/>
      <c r="AV1" s="793"/>
      <c r="AW1" s="793"/>
      <c r="AX1" s="793"/>
      <c r="AY1" s="793"/>
      <c r="AZ1" s="793"/>
      <c r="BA1" s="793"/>
      <c r="BB1" s="793"/>
      <c r="BC1" s="793"/>
      <c r="BD1" s="793"/>
      <c r="BE1" s="793"/>
      <c r="BF1" s="793"/>
      <c r="BG1" s="793"/>
      <c r="BH1" s="793"/>
      <c r="BI1" s="793"/>
      <c r="BJ1" s="793"/>
      <c r="BK1" s="793"/>
      <c r="BL1" s="793"/>
      <c r="BM1" s="793"/>
      <c r="BN1" s="793"/>
      <c r="BO1" s="793"/>
      <c r="BP1" s="793"/>
      <c r="BQ1" s="793"/>
      <c r="BR1" s="793"/>
      <c r="BS1" s="793"/>
      <c r="BT1" s="793"/>
      <c r="BU1" s="793"/>
      <c r="BV1" s="793"/>
    </row>
    <row r="2" spans="1:74" ht="12.75" customHeight="1" x14ac:dyDescent="0.2">
      <c r="A2" s="766"/>
      <c r="B2" s="542" t="str">
        <f>"U.S. Energy Information Administration  |  Short-Term Energy Outlook  - "&amp;Dates!D1</f>
        <v>U.S. Energy Information Administration  |  Short-Term Energy Outlook  - February 2016</v>
      </c>
      <c r="C2" s="543"/>
      <c r="D2" s="543"/>
      <c r="E2" s="543"/>
      <c r="F2" s="543"/>
      <c r="G2" s="543"/>
      <c r="H2" s="543"/>
      <c r="I2" s="620"/>
      <c r="J2" s="621"/>
      <c r="K2" s="621"/>
      <c r="L2" s="621"/>
      <c r="M2" s="621"/>
      <c r="N2" s="621"/>
      <c r="O2" s="621"/>
      <c r="P2" s="621"/>
      <c r="Q2" s="621"/>
      <c r="R2" s="621"/>
      <c r="S2" s="621"/>
      <c r="T2" s="621"/>
      <c r="U2" s="621"/>
      <c r="V2" s="621"/>
      <c r="W2" s="621"/>
      <c r="X2" s="621"/>
      <c r="Y2" s="621"/>
      <c r="Z2" s="621"/>
      <c r="AA2" s="621"/>
      <c r="AB2" s="621"/>
      <c r="AC2" s="621"/>
      <c r="AD2" s="621"/>
      <c r="AE2" s="621"/>
      <c r="AF2" s="621"/>
      <c r="AG2" s="621"/>
      <c r="AH2" s="621"/>
      <c r="AI2" s="621"/>
      <c r="AJ2" s="621"/>
      <c r="AK2" s="621"/>
      <c r="AL2" s="621"/>
      <c r="AM2" s="622"/>
      <c r="AN2" s="622"/>
      <c r="AO2" s="622"/>
      <c r="AP2" s="622"/>
      <c r="AQ2" s="622"/>
      <c r="AR2" s="622"/>
      <c r="AS2" s="622"/>
      <c r="AT2" s="622"/>
      <c r="AU2" s="622"/>
      <c r="AV2" s="622"/>
      <c r="AW2" s="622"/>
      <c r="AX2" s="622"/>
      <c r="AY2" s="623"/>
      <c r="AZ2" s="623"/>
      <c r="BA2" s="623"/>
      <c r="BB2" s="623"/>
      <c r="BC2" s="623"/>
      <c r="BD2" s="623"/>
      <c r="BE2" s="623"/>
      <c r="BF2" s="667"/>
      <c r="BG2" s="623"/>
      <c r="BH2" s="623"/>
      <c r="BI2" s="623"/>
      <c r="BJ2" s="623"/>
      <c r="BK2" s="622"/>
      <c r="BL2" s="622"/>
      <c r="BM2" s="622"/>
      <c r="BN2" s="622"/>
      <c r="BO2" s="622"/>
      <c r="BP2" s="622"/>
      <c r="BQ2" s="622"/>
      <c r="BR2" s="622"/>
      <c r="BS2" s="622"/>
      <c r="BT2" s="622"/>
      <c r="BU2" s="622"/>
      <c r="BV2" s="624"/>
    </row>
    <row r="3" spans="1:74" ht="12.75" x14ac:dyDescent="0.2">
      <c r="B3" s="475"/>
      <c r="C3" s="770">
        <f>Dates!D3</f>
        <v>2012</v>
      </c>
      <c r="D3" s="761"/>
      <c r="E3" s="761"/>
      <c r="F3" s="761"/>
      <c r="G3" s="761"/>
      <c r="H3" s="761"/>
      <c r="I3" s="761"/>
      <c r="J3" s="761"/>
      <c r="K3" s="761"/>
      <c r="L3" s="761"/>
      <c r="M3" s="761"/>
      <c r="N3" s="762"/>
      <c r="O3" s="770">
        <f>C3+1</f>
        <v>2013</v>
      </c>
      <c r="P3" s="771"/>
      <c r="Q3" s="771"/>
      <c r="R3" s="771"/>
      <c r="S3" s="771"/>
      <c r="T3" s="771"/>
      <c r="U3" s="771"/>
      <c r="V3" s="771"/>
      <c r="W3" s="771"/>
      <c r="X3" s="761"/>
      <c r="Y3" s="761"/>
      <c r="Z3" s="762"/>
      <c r="AA3" s="760">
        <f>O3+1</f>
        <v>2014</v>
      </c>
      <c r="AB3" s="761"/>
      <c r="AC3" s="761"/>
      <c r="AD3" s="761"/>
      <c r="AE3" s="761"/>
      <c r="AF3" s="761"/>
      <c r="AG3" s="761"/>
      <c r="AH3" s="761"/>
      <c r="AI3" s="761"/>
      <c r="AJ3" s="761"/>
      <c r="AK3" s="761"/>
      <c r="AL3" s="762"/>
      <c r="AM3" s="760">
        <f>AA3+1</f>
        <v>2015</v>
      </c>
      <c r="AN3" s="761"/>
      <c r="AO3" s="761"/>
      <c r="AP3" s="761"/>
      <c r="AQ3" s="761"/>
      <c r="AR3" s="761"/>
      <c r="AS3" s="761"/>
      <c r="AT3" s="761"/>
      <c r="AU3" s="761"/>
      <c r="AV3" s="761"/>
      <c r="AW3" s="761"/>
      <c r="AX3" s="762"/>
      <c r="AY3" s="760">
        <f>AM3+1</f>
        <v>2016</v>
      </c>
      <c r="AZ3" s="767"/>
      <c r="BA3" s="767"/>
      <c r="BB3" s="767"/>
      <c r="BC3" s="767"/>
      <c r="BD3" s="767"/>
      <c r="BE3" s="767"/>
      <c r="BF3" s="767"/>
      <c r="BG3" s="767"/>
      <c r="BH3" s="767"/>
      <c r="BI3" s="767"/>
      <c r="BJ3" s="768"/>
      <c r="BK3" s="760">
        <f>AY3+1</f>
        <v>2017</v>
      </c>
      <c r="BL3" s="761"/>
      <c r="BM3" s="761"/>
      <c r="BN3" s="761"/>
      <c r="BO3" s="761"/>
      <c r="BP3" s="761"/>
      <c r="BQ3" s="761"/>
      <c r="BR3" s="761"/>
      <c r="BS3" s="761"/>
      <c r="BT3" s="761"/>
      <c r="BU3" s="761"/>
      <c r="BV3" s="762"/>
    </row>
    <row r="4" spans="1:74" x14ac:dyDescent="0.2">
      <c r="B4" s="476"/>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row r="6" spans="1:74" ht="11.1" customHeight="1" x14ac:dyDescent="0.2">
      <c r="A6" s="162" t="s">
        <v>759</v>
      </c>
      <c r="B6" s="172" t="s">
        <v>250</v>
      </c>
      <c r="C6" s="252">
        <v>22.572312369999999</v>
      </c>
      <c r="D6" s="252">
        <v>23.01622437</v>
      </c>
      <c r="E6" s="252">
        <v>22.650035370000001</v>
      </c>
      <c r="F6" s="252">
        <v>22.588120369999999</v>
      </c>
      <c r="G6" s="252">
        <v>23.15373537</v>
      </c>
      <c r="H6" s="252">
        <v>23.191869369999999</v>
      </c>
      <c r="I6" s="252">
        <v>23.034585369999999</v>
      </c>
      <c r="J6" s="252">
        <v>23.847134369999999</v>
      </c>
      <c r="K6" s="252">
        <v>22.510319370000001</v>
      </c>
      <c r="L6" s="252">
        <v>23.39740737</v>
      </c>
      <c r="M6" s="252">
        <v>23.298391370000001</v>
      </c>
      <c r="N6" s="252">
        <v>22.804638369999999</v>
      </c>
      <c r="O6" s="252">
        <v>23.308955999999998</v>
      </c>
      <c r="P6" s="252">
        <v>23.221337999999999</v>
      </c>
      <c r="Q6" s="252">
        <v>22.881862999999999</v>
      </c>
      <c r="R6" s="252">
        <v>23.075292000000001</v>
      </c>
      <c r="S6" s="252">
        <v>23.286656000000001</v>
      </c>
      <c r="T6" s="252">
        <v>23.306183999999998</v>
      </c>
      <c r="U6" s="252">
        <v>23.787904000000001</v>
      </c>
      <c r="V6" s="252">
        <v>23.682400999999999</v>
      </c>
      <c r="W6" s="252">
        <v>23.583969</v>
      </c>
      <c r="X6" s="252">
        <v>23.762891</v>
      </c>
      <c r="Y6" s="252">
        <v>23.930917999999998</v>
      </c>
      <c r="Z6" s="252">
        <v>23.413913999999998</v>
      </c>
      <c r="AA6" s="252">
        <v>23.472026565</v>
      </c>
      <c r="AB6" s="252">
        <v>23.444262564999999</v>
      </c>
      <c r="AC6" s="252">
        <v>22.819192565000002</v>
      </c>
      <c r="AD6" s="252">
        <v>23.141317565000001</v>
      </c>
      <c r="AE6" s="252">
        <v>22.937338565000001</v>
      </c>
      <c r="AF6" s="252">
        <v>23.282676564999999</v>
      </c>
      <c r="AG6" s="252">
        <v>23.833368565000001</v>
      </c>
      <c r="AH6" s="252">
        <v>23.745596565</v>
      </c>
      <c r="AI6" s="252">
        <v>23.697412565</v>
      </c>
      <c r="AJ6" s="252">
        <v>24.152764564999998</v>
      </c>
      <c r="AK6" s="252">
        <v>23.701698565000001</v>
      </c>
      <c r="AL6" s="252">
        <v>23.961245564999999</v>
      </c>
      <c r="AM6" s="252">
        <v>23.536087752</v>
      </c>
      <c r="AN6" s="252">
        <v>23.785464751999999</v>
      </c>
      <c r="AO6" s="252">
        <v>23.423249752</v>
      </c>
      <c r="AP6" s="252">
        <v>23.186145752000002</v>
      </c>
      <c r="AQ6" s="252">
        <v>23.309126752000001</v>
      </c>
      <c r="AR6" s="252">
        <v>23.904206752</v>
      </c>
      <c r="AS6" s="252">
        <v>24.450695752000001</v>
      </c>
      <c r="AT6" s="252">
        <v>24.213055751999999</v>
      </c>
      <c r="AU6" s="252">
        <v>23.639762751999999</v>
      </c>
      <c r="AV6" s="252">
        <v>23.653191660000001</v>
      </c>
      <c r="AW6" s="252">
        <v>23.536180115000001</v>
      </c>
      <c r="AX6" s="252">
        <v>23.742608045000001</v>
      </c>
      <c r="AY6" s="252">
        <v>23.095564093</v>
      </c>
      <c r="AZ6" s="409">
        <v>23.530979480999999</v>
      </c>
      <c r="BA6" s="409">
        <v>23.605006167999999</v>
      </c>
      <c r="BB6" s="409">
        <v>23.456027207000002</v>
      </c>
      <c r="BC6" s="409">
        <v>23.596610631000001</v>
      </c>
      <c r="BD6" s="409">
        <v>24.047953482</v>
      </c>
      <c r="BE6" s="409">
        <v>24.137773434</v>
      </c>
      <c r="BF6" s="409">
        <v>24.378237290000001</v>
      </c>
      <c r="BG6" s="409">
        <v>23.873854702999999</v>
      </c>
      <c r="BH6" s="409">
        <v>24.019212373999999</v>
      </c>
      <c r="BI6" s="409">
        <v>23.947243829000001</v>
      </c>
      <c r="BJ6" s="409">
        <v>24.167467771999998</v>
      </c>
      <c r="BK6" s="409">
        <v>23.585124178000001</v>
      </c>
      <c r="BL6" s="409">
        <v>23.684803091999999</v>
      </c>
      <c r="BM6" s="409">
        <v>23.774879778999999</v>
      </c>
      <c r="BN6" s="409">
        <v>23.667160817999999</v>
      </c>
      <c r="BO6" s="409">
        <v>23.819684242000001</v>
      </c>
      <c r="BP6" s="409">
        <v>24.292937092999999</v>
      </c>
      <c r="BQ6" s="409">
        <v>24.384547045000001</v>
      </c>
      <c r="BR6" s="409">
        <v>24.653850900999998</v>
      </c>
      <c r="BS6" s="409">
        <v>24.198898314000001</v>
      </c>
      <c r="BT6" s="409">
        <v>24.314145985</v>
      </c>
      <c r="BU6" s="409">
        <v>24.164807440000001</v>
      </c>
      <c r="BV6" s="409">
        <v>24.398561383000001</v>
      </c>
    </row>
    <row r="7" spans="1:74" ht="11.1" customHeight="1" x14ac:dyDescent="0.2">
      <c r="A7" s="162" t="s">
        <v>302</v>
      </c>
      <c r="B7" s="173" t="s">
        <v>366</v>
      </c>
      <c r="C7" s="252">
        <v>2.2498999999999998</v>
      </c>
      <c r="D7" s="252">
        <v>2.3226</v>
      </c>
      <c r="E7" s="252">
        <v>2.3698000000000001</v>
      </c>
      <c r="F7" s="252">
        <v>2.3090000000000002</v>
      </c>
      <c r="G7" s="252">
        <v>2.4519000000000002</v>
      </c>
      <c r="H7" s="252">
        <v>2.2063999999999999</v>
      </c>
      <c r="I7" s="252">
        <v>2.4344999999999999</v>
      </c>
      <c r="J7" s="252">
        <v>2.5611999999999999</v>
      </c>
      <c r="K7" s="252">
        <v>2.3942000000000001</v>
      </c>
      <c r="L7" s="252">
        <v>2.4476</v>
      </c>
      <c r="M7" s="252">
        <v>2.6135000000000002</v>
      </c>
      <c r="N7" s="252">
        <v>2.4649999999999999</v>
      </c>
      <c r="O7" s="252">
        <v>2.4365000000000001</v>
      </c>
      <c r="P7" s="252">
        <v>2.3948</v>
      </c>
      <c r="Q7" s="252">
        <v>2.3296000000000001</v>
      </c>
      <c r="R7" s="252">
        <v>2.3184</v>
      </c>
      <c r="S7" s="252">
        <v>2.4121999999999999</v>
      </c>
      <c r="T7" s="252">
        <v>2.3424</v>
      </c>
      <c r="U7" s="252">
        <v>2.4007999999999998</v>
      </c>
      <c r="V7" s="252">
        <v>2.3748</v>
      </c>
      <c r="W7" s="252">
        <v>2.3856999999999999</v>
      </c>
      <c r="X7" s="252">
        <v>2.3262999999999998</v>
      </c>
      <c r="Y7" s="252">
        <v>2.4382000000000001</v>
      </c>
      <c r="Z7" s="252">
        <v>2.3353000000000002</v>
      </c>
      <c r="AA7" s="252">
        <v>2.403</v>
      </c>
      <c r="AB7" s="252">
        <v>2.5150999999999999</v>
      </c>
      <c r="AC7" s="252">
        <v>2.3273999999999999</v>
      </c>
      <c r="AD7" s="252">
        <v>2.2471999999999999</v>
      </c>
      <c r="AE7" s="252">
        <v>2.3172000000000001</v>
      </c>
      <c r="AF7" s="252">
        <v>2.3975</v>
      </c>
      <c r="AG7" s="252">
        <v>2.4687999999999999</v>
      </c>
      <c r="AH7" s="252">
        <v>2.3828</v>
      </c>
      <c r="AI7" s="252">
        <v>2.4771000000000001</v>
      </c>
      <c r="AJ7" s="252">
        <v>2.4256000000000002</v>
      </c>
      <c r="AK7" s="252">
        <v>2.3662000000000001</v>
      </c>
      <c r="AL7" s="252">
        <v>2.423</v>
      </c>
      <c r="AM7" s="252">
        <v>2.3744000000000001</v>
      </c>
      <c r="AN7" s="252">
        <v>2.4517000000000002</v>
      </c>
      <c r="AO7" s="252">
        <v>2.2702</v>
      </c>
      <c r="AP7" s="252">
        <v>2.2107000000000001</v>
      </c>
      <c r="AQ7" s="252">
        <v>2.2524000000000002</v>
      </c>
      <c r="AR7" s="252">
        <v>2.3218000000000001</v>
      </c>
      <c r="AS7" s="252">
        <v>2.3721999999999999</v>
      </c>
      <c r="AT7" s="252">
        <v>2.3883000000000001</v>
      </c>
      <c r="AU7" s="252">
        <v>2.3746</v>
      </c>
      <c r="AV7" s="252">
        <v>2.3946364099999999</v>
      </c>
      <c r="AW7" s="252">
        <v>2.4340627709999998</v>
      </c>
      <c r="AX7" s="252">
        <v>2.4044175970000001</v>
      </c>
      <c r="AY7" s="252">
        <v>2.3381746240000001</v>
      </c>
      <c r="AZ7" s="409">
        <v>2.4435358100000002</v>
      </c>
      <c r="BA7" s="409">
        <v>2.3635939210000001</v>
      </c>
      <c r="BB7" s="409">
        <v>2.2350867829999999</v>
      </c>
      <c r="BC7" s="409">
        <v>2.3138371719999999</v>
      </c>
      <c r="BD7" s="409">
        <v>2.404051763</v>
      </c>
      <c r="BE7" s="409">
        <v>2.4164012179999999</v>
      </c>
      <c r="BF7" s="409">
        <v>2.4561480050000002</v>
      </c>
      <c r="BG7" s="409">
        <v>2.4175919459999999</v>
      </c>
      <c r="BH7" s="409">
        <v>2.3946364099999999</v>
      </c>
      <c r="BI7" s="409">
        <v>2.4340627709999998</v>
      </c>
      <c r="BJ7" s="409">
        <v>2.4044175970000001</v>
      </c>
      <c r="BK7" s="409">
        <v>2.3381746240000001</v>
      </c>
      <c r="BL7" s="409">
        <v>2.4435358100000002</v>
      </c>
      <c r="BM7" s="409">
        <v>2.3635939210000001</v>
      </c>
      <c r="BN7" s="409">
        <v>2.2350867829999999</v>
      </c>
      <c r="BO7" s="409">
        <v>2.3138371719999999</v>
      </c>
      <c r="BP7" s="409">
        <v>2.404051763</v>
      </c>
      <c r="BQ7" s="409">
        <v>2.4164012179999999</v>
      </c>
      <c r="BR7" s="409">
        <v>2.4561480050000002</v>
      </c>
      <c r="BS7" s="409">
        <v>2.4175919459999999</v>
      </c>
      <c r="BT7" s="409">
        <v>2.3946364099999999</v>
      </c>
      <c r="BU7" s="409">
        <v>2.4340627709999998</v>
      </c>
      <c r="BV7" s="409">
        <v>2.4044175970000001</v>
      </c>
    </row>
    <row r="8" spans="1:74" ht="11.1" customHeight="1" x14ac:dyDescent="0.2">
      <c r="A8" s="162" t="s">
        <v>760</v>
      </c>
      <c r="B8" s="173" t="s">
        <v>367</v>
      </c>
      <c r="C8" s="252">
        <v>2.0066000000000002</v>
      </c>
      <c r="D8" s="252">
        <v>2.0381</v>
      </c>
      <c r="E8" s="252">
        <v>2.1042999999999998</v>
      </c>
      <c r="F8" s="252">
        <v>2.0562999999999998</v>
      </c>
      <c r="G8" s="252">
        <v>2.1006</v>
      </c>
      <c r="H8" s="252">
        <v>2.1162000000000001</v>
      </c>
      <c r="I8" s="252">
        <v>2.0726</v>
      </c>
      <c r="J8" s="252">
        <v>2.1181999999999999</v>
      </c>
      <c r="K8" s="252">
        <v>2.0122</v>
      </c>
      <c r="L8" s="252">
        <v>2.2326000000000001</v>
      </c>
      <c r="M8" s="252">
        <v>2.145</v>
      </c>
      <c r="N8" s="252">
        <v>2.2073</v>
      </c>
      <c r="O8" s="252">
        <v>2.1109</v>
      </c>
      <c r="P8" s="252">
        <v>2.1709999999999998</v>
      </c>
      <c r="Q8" s="252">
        <v>2.0093000000000001</v>
      </c>
      <c r="R8" s="252">
        <v>2.1606000000000001</v>
      </c>
      <c r="S8" s="252">
        <v>2.0831</v>
      </c>
      <c r="T8" s="252">
        <v>2.1457000000000002</v>
      </c>
      <c r="U8" s="252">
        <v>2.1175000000000002</v>
      </c>
      <c r="V8" s="252">
        <v>2.1707999999999998</v>
      </c>
      <c r="W8" s="252">
        <v>1.9340999999999999</v>
      </c>
      <c r="X8" s="252">
        <v>2.1124999999999998</v>
      </c>
      <c r="Y8" s="252">
        <v>1.9898</v>
      </c>
      <c r="Z8" s="252">
        <v>2.0836000000000001</v>
      </c>
      <c r="AA8" s="252">
        <v>1.9573</v>
      </c>
      <c r="AB8" s="252">
        <v>2.0114000000000001</v>
      </c>
      <c r="AC8" s="252">
        <v>2.0181</v>
      </c>
      <c r="AD8" s="252">
        <v>2.036</v>
      </c>
      <c r="AE8" s="252">
        <v>2.0253000000000001</v>
      </c>
      <c r="AF8" s="252">
        <v>1.9859</v>
      </c>
      <c r="AG8" s="252">
        <v>2.0716999999999999</v>
      </c>
      <c r="AH8" s="252">
        <v>1.9536</v>
      </c>
      <c r="AI8" s="252">
        <v>1.9642999999999999</v>
      </c>
      <c r="AJ8" s="252">
        <v>2.0266999999999999</v>
      </c>
      <c r="AK8" s="252">
        <v>1.9556</v>
      </c>
      <c r="AL8" s="252">
        <v>2.0714000000000001</v>
      </c>
      <c r="AM8" s="252">
        <v>1.9032</v>
      </c>
      <c r="AN8" s="252">
        <v>1.9277</v>
      </c>
      <c r="AO8" s="252">
        <v>1.9052</v>
      </c>
      <c r="AP8" s="252">
        <v>1.9286000000000001</v>
      </c>
      <c r="AQ8" s="252">
        <v>1.9303999999999999</v>
      </c>
      <c r="AR8" s="252">
        <v>1.9817</v>
      </c>
      <c r="AS8" s="252">
        <v>2.0895000000000001</v>
      </c>
      <c r="AT8" s="252">
        <v>2.0007999999999999</v>
      </c>
      <c r="AU8" s="252">
        <v>2.0306999999999999</v>
      </c>
      <c r="AV8" s="252">
        <v>1.8985184980000001</v>
      </c>
      <c r="AW8" s="252">
        <v>1.9039135920000001</v>
      </c>
      <c r="AX8" s="252">
        <v>1.990532709</v>
      </c>
      <c r="AY8" s="252">
        <v>1.917108477</v>
      </c>
      <c r="AZ8" s="409">
        <v>1.9263662050000001</v>
      </c>
      <c r="BA8" s="409">
        <v>1.953554781</v>
      </c>
      <c r="BB8" s="409">
        <v>1.9113429580000001</v>
      </c>
      <c r="BC8" s="409">
        <v>1.960485993</v>
      </c>
      <c r="BD8" s="409">
        <v>1.977634253</v>
      </c>
      <c r="BE8" s="409">
        <v>1.95347475</v>
      </c>
      <c r="BF8" s="409">
        <v>1.929131819</v>
      </c>
      <c r="BG8" s="409">
        <v>1.8857052910000001</v>
      </c>
      <c r="BH8" s="409">
        <v>1.8985184980000001</v>
      </c>
      <c r="BI8" s="409">
        <v>1.9039135920000001</v>
      </c>
      <c r="BJ8" s="409">
        <v>1.990532709</v>
      </c>
      <c r="BK8" s="409">
        <v>1.917108477</v>
      </c>
      <c r="BL8" s="409">
        <v>1.9263662050000001</v>
      </c>
      <c r="BM8" s="409">
        <v>1.953554781</v>
      </c>
      <c r="BN8" s="409">
        <v>1.9113429580000001</v>
      </c>
      <c r="BO8" s="409">
        <v>1.960485993</v>
      </c>
      <c r="BP8" s="409">
        <v>1.977634253</v>
      </c>
      <c r="BQ8" s="409">
        <v>1.95347475</v>
      </c>
      <c r="BR8" s="409">
        <v>1.929131819</v>
      </c>
      <c r="BS8" s="409">
        <v>1.8857052910000001</v>
      </c>
      <c r="BT8" s="409">
        <v>1.8985184980000001</v>
      </c>
      <c r="BU8" s="409">
        <v>1.9039135920000001</v>
      </c>
      <c r="BV8" s="409">
        <v>1.990532709</v>
      </c>
    </row>
    <row r="9" spans="1:74" ht="11.1" customHeight="1" x14ac:dyDescent="0.2">
      <c r="A9" s="162" t="s">
        <v>300</v>
      </c>
      <c r="B9" s="173" t="s">
        <v>368</v>
      </c>
      <c r="C9" s="252">
        <v>18.303673</v>
      </c>
      <c r="D9" s="252">
        <v>18.643384999999999</v>
      </c>
      <c r="E9" s="252">
        <v>18.163796000000001</v>
      </c>
      <c r="F9" s="252">
        <v>18.210681000000001</v>
      </c>
      <c r="G9" s="252">
        <v>18.589096000000001</v>
      </c>
      <c r="H9" s="252">
        <v>18.857130000000002</v>
      </c>
      <c r="I9" s="252">
        <v>18.515346000000001</v>
      </c>
      <c r="J9" s="252">
        <v>19.155595000000002</v>
      </c>
      <c r="K9" s="252">
        <v>18.09178</v>
      </c>
      <c r="L9" s="252">
        <v>18.705068000000001</v>
      </c>
      <c r="M9" s="252">
        <v>18.527752</v>
      </c>
      <c r="N9" s="252">
        <v>18.120199</v>
      </c>
      <c r="O9" s="252">
        <v>18.749355999999999</v>
      </c>
      <c r="P9" s="252">
        <v>18.643338</v>
      </c>
      <c r="Q9" s="252">
        <v>18.530763</v>
      </c>
      <c r="R9" s="252">
        <v>18.584091999999998</v>
      </c>
      <c r="S9" s="252">
        <v>18.779156</v>
      </c>
      <c r="T9" s="252">
        <v>18.805883999999999</v>
      </c>
      <c r="U9" s="252">
        <v>19.257404000000001</v>
      </c>
      <c r="V9" s="252">
        <v>19.124600999999998</v>
      </c>
      <c r="W9" s="252">
        <v>19.251968999999999</v>
      </c>
      <c r="X9" s="252">
        <v>19.311890999999999</v>
      </c>
      <c r="Y9" s="252">
        <v>19.490718000000001</v>
      </c>
      <c r="Z9" s="252">
        <v>18.982814000000001</v>
      </c>
      <c r="AA9" s="252">
        <v>19.102167000000001</v>
      </c>
      <c r="AB9" s="252">
        <v>18.908203</v>
      </c>
      <c r="AC9" s="252">
        <v>18.464133</v>
      </c>
      <c r="AD9" s="252">
        <v>18.848558000000001</v>
      </c>
      <c r="AE9" s="252">
        <v>18.585279</v>
      </c>
      <c r="AF9" s="252">
        <v>18.889717000000001</v>
      </c>
      <c r="AG9" s="252">
        <v>19.283308999999999</v>
      </c>
      <c r="AH9" s="252">
        <v>19.399636999999998</v>
      </c>
      <c r="AI9" s="252">
        <v>19.246452999999999</v>
      </c>
      <c r="AJ9" s="252">
        <v>19.690905000000001</v>
      </c>
      <c r="AK9" s="252">
        <v>19.370339000000001</v>
      </c>
      <c r="AL9" s="252">
        <v>19.457286</v>
      </c>
      <c r="AM9" s="252">
        <v>19.248653999999998</v>
      </c>
      <c r="AN9" s="252">
        <v>19.396231</v>
      </c>
      <c r="AO9" s="252">
        <v>19.238015999999998</v>
      </c>
      <c r="AP9" s="252">
        <v>19.037012000000001</v>
      </c>
      <c r="AQ9" s="252">
        <v>19.116492999999998</v>
      </c>
      <c r="AR9" s="252">
        <v>19.590872999999998</v>
      </c>
      <c r="AS9" s="252">
        <v>19.979161999999999</v>
      </c>
      <c r="AT9" s="252">
        <v>19.814122000000001</v>
      </c>
      <c r="AU9" s="252">
        <v>19.224629</v>
      </c>
      <c r="AV9" s="252">
        <v>19.350203</v>
      </c>
      <c r="AW9" s="252">
        <v>19.188369999999999</v>
      </c>
      <c r="AX9" s="252">
        <v>19.337823987</v>
      </c>
      <c r="AY9" s="252">
        <v>18.830163526</v>
      </c>
      <c r="AZ9" s="409">
        <v>19.150960000000001</v>
      </c>
      <c r="BA9" s="409">
        <v>19.277740000000001</v>
      </c>
      <c r="BB9" s="409">
        <v>19.299479999999999</v>
      </c>
      <c r="BC9" s="409">
        <v>19.312169999999998</v>
      </c>
      <c r="BD9" s="409">
        <v>19.65615</v>
      </c>
      <c r="BE9" s="409">
        <v>19.75778</v>
      </c>
      <c r="BF9" s="409">
        <v>19.982839999999999</v>
      </c>
      <c r="BG9" s="409">
        <v>19.56044</v>
      </c>
      <c r="BH9" s="409">
        <v>19.71594</v>
      </c>
      <c r="BI9" s="409">
        <v>19.599150000000002</v>
      </c>
      <c r="BJ9" s="409">
        <v>19.7624</v>
      </c>
      <c r="BK9" s="409">
        <v>19.319430000000001</v>
      </c>
      <c r="BL9" s="409">
        <v>19.304490000000001</v>
      </c>
      <c r="BM9" s="409">
        <v>19.447320000000001</v>
      </c>
      <c r="BN9" s="409">
        <v>19.51032</v>
      </c>
      <c r="BO9" s="409">
        <v>19.534949999999998</v>
      </c>
      <c r="BP9" s="409">
        <v>19.900839999999999</v>
      </c>
      <c r="BQ9" s="409">
        <v>20.004259999999999</v>
      </c>
      <c r="BR9" s="409">
        <v>20.25816</v>
      </c>
      <c r="BS9" s="409">
        <v>19.885190000000001</v>
      </c>
      <c r="BT9" s="409">
        <v>20.010580000000001</v>
      </c>
      <c r="BU9" s="409">
        <v>19.816420000000001</v>
      </c>
      <c r="BV9" s="409">
        <v>19.993200000000002</v>
      </c>
    </row>
    <row r="10" spans="1:74" ht="11.1" customHeight="1" x14ac:dyDescent="0.2">
      <c r="AY10" s="647"/>
      <c r="BF10" s="494"/>
    </row>
    <row r="11" spans="1:74" ht="11.1" customHeight="1" x14ac:dyDescent="0.2">
      <c r="A11" s="162" t="s">
        <v>761</v>
      </c>
      <c r="B11" s="172" t="s">
        <v>534</v>
      </c>
      <c r="C11" s="252">
        <v>6.4878207615000001</v>
      </c>
      <c r="D11" s="252">
        <v>6.8438351451999999</v>
      </c>
      <c r="E11" s="252">
        <v>6.8987961662000004</v>
      </c>
      <c r="F11" s="252">
        <v>6.8809571057000003</v>
      </c>
      <c r="G11" s="252">
        <v>6.9596484244000001</v>
      </c>
      <c r="H11" s="252">
        <v>7.1041935050999996</v>
      </c>
      <c r="I11" s="252">
        <v>6.9536697603000004</v>
      </c>
      <c r="J11" s="252">
        <v>7.1183776102999996</v>
      </c>
      <c r="K11" s="252">
        <v>6.9280321998999996</v>
      </c>
      <c r="L11" s="252">
        <v>7.1435574665999999</v>
      </c>
      <c r="M11" s="252">
        <v>7.1343760064000001</v>
      </c>
      <c r="N11" s="252">
        <v>7.1050865950000004</v>
      </c>
      <c r="O11" s="252">
        <v>6.8676260477</v>
      </c>
      <c r="P11" s="252">
        <v>6.8712260476999996</v>
      </c>
      <c r="Q11" s="252">
        <v>6.8819260477000004</v>
      </c>
      <c r="R11" s="252">
        <v>7.0822147500000003</v>
      </c>
      <c r="S11" s="252">
        <v>7.0932147499999996</v>
      </c>
      <c r="T11" s="252">
        <v>7.12121475</v>
      </c>
      <c r="U11" s="252">
        <v>7.2557878463999996</v>
      </c>
      <c r="V11" s="252">
        <v>7.2262878464</v>
      </c>
      <c r="W11" s="252">
        <v>7.1968878464000001</v>
      </c>
      <c r="X11" s="252">
        <v>7.1556465738000004</v>
      </c>
      <c r="Y11" s="252">
        <v>7.1730465737999998</v>
      </c>
      <c r="Z11" s="252">
        <v>7.1634465737999999</v>
      </c>
      <c r="AA11" s="252">
        <v>6.9268808420000001</v>
      </c>
      <c r="AB11" s="252">
        <v>7.0714398760000003</v>
      </c>
      <c r="AC11" s="252">
        <v>7.1705051729999996</v>
      </c>
      <c r="AD11" s="252">
        <v>7.3021057679999997</v>
      </c>
      <c r="AE11" s="252">
        <v>7.3117697430000002</v>
      </c>
      <c r="AF11" s="252">
        <v>7.2935147950000001</v>
      </c>
      <c r="AG11" s="252">
        <v>7.3785771850000001</v>
      </c>
      <c r="AH11" s="252">
        <v>7.2934593630000002</v>
      </c>
      <c r="AI11" s="252">
        <v>7.3466845330000004</v>
      </c>
      <c r="AJ11" s="252">
        <v>7.326915026</v>
      </c>
      <c r="AK11" s="252">
        <v>7.3470004470000001</v>
      </c>
      <c r="AL11" s="252">
        <v>7.2803222639999996</v>
      </c>
      <c r="AM11" s="252">
        <v>6.9288745519999999</v>
      </c>
      <c r="AN11" s="252">
        <v>7.0821371590000002</v>
      </c>
      <c r="AO11" s="252">
        <v>7.1557823159999998</v>
      </c>
      <c r="AP11" s="252">
        <v>7.2979474629999999</v>
      </c>
      <c r="AQ11" s="252">
        <v>7.3096519219999996</v>
      </c>
      <c r="AR11" s="252">
        <v>7.299437556</v>
      </c>
      <c r="AS11" s="252">
        <v>7.3530793110000001</v>
      </c>
      <c r="AT11" s="252">
        <v>7.2773023610000003</v>
      </c>
      <c r="AU11" s="252">
        <v>7.3300255740000004</v>
      </c>
      <c r="AV11" s="252">
        <v>7.3636241839999999</v>
      </c>
      <c r="AW11" s="252">
        <v>7.3756129640000001</v>
      </c>
      <c r="AX11" s="252">
        <v>7.3169705189999998</v>
      </c>
      <c r="AY11" s="252">
        <v>6.9194677660000004</v>
      </c>
      <c r="AZ11" s="409">
        <v>7.1011535319999997</v>
      </c>
      <c r="BA11" s="409">
        <v>7.1740225840000003</v>
      </c>
      <c r="BB11" s="409">
        <v>7.3205341800000001</v>
      </c>
      <c r="BC11" s="409">
        <v>7.3288507689999998</v>
      </c>
      <c r="BD11" s="409">
        <v>7.3278486489999999</v>
      </c>
      <c r="BE11" s="409">
        <v>7.3924574810000001</v>
      </c>
      <c r="BF11" s="409">
        <v>7.3240196940000004</v>
      </c>
      <c r="BG11" s="409">
        <v>7.3646819529999998</v>
      </c>
      <c r="BH11" s="409">
        <v>7.3493609470000001</v>
      </c>
      <c r="BI11" s="409">
        <v>7.3598178159999996</v>
      </c>
      <c r="BJ11" s="409">
        <v>7.3053482399999998</v>
      </c>
      <c r="BK11" s="409">
        <v>6.9314454100000003</v>
      </c>
      <c r="BL11" s="409">
        <v>7.1144897159999996</v>
      </c>
      <c r="BM11" s="409">
        <v>7.1853637240000001</v>
      </c>
      <c r="BN11" s="409">
        <v>7.3330964940000003</v>
      </c>
      <c r="BO11" s="409">
        <v>7.3408674329999997</v>
      </c>
      <c r="BP11" s="409">
        <v>7.3408590189999998</v>
      </c>
      <c r="BQ11" s="409">
        <v>7.404865289</v>
      </c>
      <c r="BR11" s="409">
        <v>7.3302294229999996</v>
      </c>
      <c r="BS11" s="409">
        <v>7.3766912150000001</v>
      </c>
      <c r="BT11" s="409">
        <v>7.3604907219999998</v>
      </c>
      <c r="BU11" s="409">
        <v>7.3693946969999997</v>
      </c>
      <c r="BV11" s="409">
        <v>7.3186384919999998</v>
      </c>
    </row>
    <row r="12" spans="1:74" ht="11.1" customHeight="1" x14ac:dyDescent="0.2">
      <c r="A12" s="162" t="s">
        <v>762</v>
      </c>
      <c r="B12" s="173" t="s">
        <v>370</v>
      </c>
      <c r="C12" s="252">
        <v>2.5778893995000001</v>
      </c>
      <c r="D12" s="252">
        <v>2.8169698771</v>
      </c>
      <c r="E12" s="252">
        <v>2.8715913598</v>
      </c>
      <c r="F12" s="252">
        <v>2.8995894555000001</v>
      </c>
      <c r="G12" s="252">
        <v>2.8516799513</v>
      </c>
      <c r="H12" s="252">
        <v>2.9491345112</v>
      </c>
      <c r="I12" s="252">
        <v>2.8195098333000002</v>
      </c>
      <c r="J12" s="252">
        <v>3.0697622506000002</v>
      </c>
      <c r="K12" s="252">
        <v>2.9385284428</v>
      </c>
      <c r="L12" s="252">
        <v>3.1611950533000002</v>
      </c>
      <c r="M12" s="252">
        <v>3.0861145046999998</v>
      </c>
      <c r="N12" s="252">
        <v>3.0322605968</v>
      </c>
      <c r="O12" s="252">
        <v>2.8952659173000002</v>
      </c>
      <c r="P12" s="252">
        <v>2.8952659173000002</v>
      </c>
      <c r="Q12" s="252">
        <v>2.8952659173000002</v>
      </c>
      <c r="R12" s="252">
        <v>2.9811301847</v>
      </c>
      <c r="S12" s="252">
        <v>2.9811301847</v>
      </c>
      <c r="T12" s="252">
        <v>2.9811301847</v>
      </c>
      <c r="U12" s="252">
        <v>3.0573467817000002</v>
      </c>
      <c r="V12" s="252">
        <v>3.0573467817000002</v>
      </c>
      <c r="W12" s="252">
        <v>3.0573467817000002</v>
      </c>
      <c r="X12" s="252">
        <v>3.0756773555999999</v>
      </c>
      <c r="Y12" s="252">
        <v>3.0756773555999999</v>
      </c>
      <c r="Z12" s="252">
        <v>3.0756773555999999</v>
      </c>
      <c r="AA12" s="252">
        <v>2.9299085090000001</v>
      </c>
      <c r="AB12" s="252">
        <v>3.042795828</v>
      </c>
      <c r="AC12" s="252">
        <v>3.1059252810000002</v>
      </c>
      <c r="AD12" s="252">
        <v>3.1305001209999999</v>
      </c>
      <c r="AE12" s="252">
        <v>3.1433856570000001</v>
      </c>
      <c r="AF12" s="252">
        <v>3.1601709520000001</v>
      </c>
      <c r="AG12" s="252">
        <v>3.1925586930000001</v>
      </c>
      <c r="AH12" s="252">
        <v>3.231918834</v>
      </c>
      <c r="AI12" s="252">
        <v>3.2080892049999998</v>
      </c>
      <c r="AJ12" s="252">
        <v>3.2327506000000001</v>
      </c>
      <c r="AK12" s="252">
        <v>3.2151367049999999</v>
      </c>
      <c r="AL12" s="252">
        <v>3.1436531009999999</v>
      </c>
      <c r="AM12" s="252">
        <v>2.901957882</v>
      </c>
      <c r="AN12" s="252">
        <v>3.0137682830000001</v>
      </c>
      <c r="AO12" s="252">
        <v>3.0762954950000001</v>
      </c>
      <c r="AP12" s="252">
        <v>3.1006358980000002</v>
      </c>
      <c r="AQ12" s="252">
        <v>3.113398509</v>
      </c>
      <c r="AR12" s="252">
        <v>3.1300236749999999</v>
      </c>
      <c r="AS12" s="252">
        <v>3.162102446</v>
      </c>
      <c r="AT12" s="252">
        <v>3.2010871000000001</v>
      </c>
      <c r="AU12" s="252">
        <v>3.1774848000000002</v>
      </c>
      <c r="AV12" s="252">
        <v>3.201910931</v>
      </c>
      <c r="AW12" s="252">
        <v>3.1844650680000002</v>
      </c>
      <c r="AX12" s="252">
        <v>3.1136634010000002</v>
      </c>
      <c r="AY12" s="252">
        <v>2.855373502</v>
      </c>
      <c r="AZ12" s="409">
        <v>2.9653890399999998</v>
      </c>
      <c r="BA12" s="409">
        <v>3.0269125190000001</v>
      </c>
      <c r="BB12" s="409">
        <v>3.0508621909999998</v>
      </c>
      <c r="BC12" s="409">
        <v>3.0634199280000001</v>
      </c>
      <c r="BD12" s="409">
        <v>3.0797782150000002</v>
      </c>
      <c r="BE12" s="409">
        <v>3.1113420330000001</v>
      </c>
      <c r="BF12" s="409">
        <v>3.1497008769999999</v>
      </c>
      <c r="BG12" s="409">
        <v>3.1264774580000001</v>
      </c>
      <c r="BH12" s="409">
        <v>3.1505114829999998</v>
      </c>
      <c r="BI12" s="409">
        <v>3.1333456740000001</v>
      </c>
      <c r="BJ12" s="409">
        <v>3.0636805680000001</v>
      </c>
      <c r="BK12" s="409">
        <v>2.8274228739999998</v>
      </c>
      <c r="BL12" s="409">
        <v>2.9363614939999998</v>
      </c>
      <c r="BM12" s="409">
        <v>2.9972827340000001</v>
      </c>
      <c r="BN12" s="409">
        <v>3.0209979680000001</v>
      </c>
      <c r="BO12" s="409">
        <v>3.033432779</v>
      </c>
      <c r="BP12" s="409">
        <v>3.049630938</v>
      </c>
      <c r="BQ12" s="409">
        <v>3.080885785</v>
      </c>
      <c r="BR12" s="409">
        <v>3.118869143</v>
      </c>
      <c r="BS12" s="409">
        <v>3.095873053</v>
      </c>
      <c r="BT12" s="409">
        <v>3.1196718140000002</v>
      </c>
      <c r="BU12" s="409">
        <v>3.102674038</v>
      </c>
      <c r="BV12" s="409">
        <v>3.0336908669999998</v>
      </c>
    </row>
    <row r="13" spans="1:74" ht="11.1" customHeight="1" x14ac:dyDescent="0.2">
      <c r="AY13" s="647"/>
      <c r="BF13" s="494"/>
    </row>
    <row r="14" spans="1:74" ht="11.1" customHeight="1" x14ac:dyDescent="0.2">
      <c r="A14" s="162" t="s">
        <v>763</v>
      </c>
      <c r="B14" s="172" t="s">
        <v>535</v>
      </c>
      <c r="C14" s="252">
        <v>13.581773574</v>
      </c>
      <c r="D14" s="252">
        <v>15.047736284999999</v>
      </c>
      <c r="E14" s="252">
        <v>14.292866374999999</v>
      </c>
      <c r="F14" s="252">
        <v>14.246749629</v>
      </c>
      <c r="G14" s="252">
        <v>14.326561533</v>
      </c>
      <c r="H14" s="252">
        <v>14.783962088999999</v>
      </c>
      <c r="I14" s="252">
        <v>14.749453062000001</v>
      </c>
      <c r="J14" s="252">
        <v>14.341219482</v>
      </c>
      <c r="K14" s="252">
        <v>14.348773389</v>
      </c>
      <c r="L14" s="252">
        <v>14.860610014000001</v>
      </c>
      <c r="M14" s="252">
        <v>14.540229846000001</v>
      </c>
      <c r="N14" s="252">
        <v>13.705362558999999</v>
      </c>
      <c r="O14" s="252">
        <v>13.381433887</v>
      </c>
      <c r="P14" s="252">
        <v>13.967033886999999</v>
      </c>
      <c r="Q14" s="252">
        <v>13.678133887</v>
      </c>
      <c r="R14" s="252">
        <v>14.642464951999999</v>
      </c>
      <c r="S14" s="252">
        <v>14.406964951999999</v>
      </c>
      <c r="T14" s="252">
        <v>14.299014952</v>
      </c>
      <c r="U14" s="252">
        <v>14.837011606000001</v>
      </c>
      <c r="V14" s="252">
        <v>14.394661606</v>
      </c>
      <c r="W14" s="252">
        <v>14.497461606</v>
      </c>
      <c r="X14" s="252">
        <v>14.678397519000001</v>
      </c>
      <c r="Y14" s="252">
        <v>14.174597519000001</v>
      </c>
      <c r="Z14" s="252">
        <v>13.632597519000001</v>
      </c>
      <c r="AA14" s="252">
        <v>13.214536455999999</v>
      </c>
      <c r="AB14" s="252">
        <v>13.856077661</v>
      </c>
      <c r="AC14" s="252">
        <v>13.857218747999999</v>
      </c>
      <c r="AD14" s="252">
        <v>14.065270526999999</v>
      </c>
      <c r="AE14" s="252">
        <v>13.785890712</v>
      </c>
      <c r="AF14" s="252">
        <v>14.229774684000001</v>
      </c>
      <c r="AG14" s="252">
        <v>14.612757447</v>
      </c>
      <c r="AH14" s="252">
        <v>14.144439498000001</v>
      </c>
      <c r="AI14" s="252">
        <v>14.650930855</v>
      </c>
      <c r="AJ14" s="252">
        <v>14.608703648000001</v>
      </c>
      <c r="AK14" s="252">
        <v>13.722853564999999</v>
      </c>
      <c r="AL14" s="252">
        <v>14.017702308</v>
      </c>
      <c r="AM14" s="252">
        <v>13.694460571</v>
      </c>
      <c r="AN14" s="252">
        <v>14.563875811999999</v>
      </c>
      <c r="AO14" s="252">
        <v>14.170667453</v>
      </c>
      <c r="AP14" s="252">
        <v>14.373495223000001</v>
      </c>
      <c r="AQ14" s="252">
        <v>13.661564581</v>
      </c>
      <c r="AR14" s="252">
        <v>14.643192167</v>
      </c>
      <c r="AS14" s="252">
        <v>14.843626585999999</v>
      </c>
      <c r="AT14" s="252">
        <v>14.645595923</v>
      </c>
      <c r="AU14" s="252">
        <v>15.083779001</v>
      </c>
      <c r="AV14" s="252">
        <v>14.906430577</v>
      </c>
      <c r="AW14" s="252">
        <v>14.560797193000001</v>
      </c>
      <c r="AX14" s="252">
        <v>14.219496879999999</v>
      </c>
      <c r="AY14" s="252">
        <v>14.111539574</v>
      </c>
      <c r="AZ14" s="409">
        <v>14.546430186</v>
      </c>
      <c r="BA14" s="409">
        <v>14.524211662000001</v>
      </c>
      <c r="BB14" s="409">
        <v>14.124954733999999</v>
      </c>
      <c r="BC14" s="409">
        <v>13.88827566</v>
      </c>
      <c r="BD14" s="409">
        <v>14.392740137000001</v>
      </c>
      <c r="BE14" s="409">
        <v>14.528289022999999</v>
      </c>
      <c r="BF14" s="409">
        <v>14.246321948</v>
      </c>
      <c r="BG14" s="409">
        <v>15.041691512</v>
      </c>
      <c r="BH14" s="409">
        <v>14.935176444</v>
      </c>
      <c r="BI14" s="409">
        <v>14.536962483</v>
      </c>
      <c r="BJ14" s="409">
        <v>14.162969506</v>
      </c>
      <c r="BK14" s="409">
        <v>14.141960872</v>
      </c>
      <c r="BL14" s="409">
        <v>14.577559388999999</v>
      </c>
      <c r="BM14" s="409">
        <v>14.560918392</v>
      </c>
      <c r="BN14" s="409">
        <v>14.163449134</v>
      </c>
      <c r="BO14" s="409">
        <v>13.924980570000001</v>
      </c>
      <c r="BP14" s="409">
        <v>14.429883220000001</v>
      </c>
      <c r="BQ14" s="409">
        <v>14.566193503999999</v>
      </c>
      <c r="BR14" s="409">
        <v>14.282323953000001</v>
      </c>
      <c r="BS14" s="409">
        <v>15.080210462</v>
      </c>
      <c r="BT14" s="409">
        <v>14.970864240999999</v>
      </c>
      <c r="BU14" s="409">
        <v>14.572677461</v>
      </c>
      <c r="BV14" s="409">
        <v>14.194172316</v>
      </c>
    </row>
    <row r="15" spans="1:74" ht="11.1" customHeight="1" x14ac:dyDescent="0.2">
      <c r="AY15" s="647"/>
      <c r="BF15" s="494"/>
    </row>
    <row r="16" spans="1:74" ht="11.1" customHeight="1" x14ac:dyDescent="0.2">
      <c r="A16" s="162" t="s">
        <v>764</v>
      </c>
      <c r="B16" s="172" t="s">
        <v>1183</v>
      </c>
      <c r="C16" s="252">
        <v>4.6152662301999996</v>
      </c>
      <c r="D16" s="252">
        <v>4.6252694595000001</v>
      </c>
      <c r="E16" s="252">
        <v>4.6465970603000004</v>
      </c>
      <c r="F16" s="252">
        <v>4.6415079648999997</v>
      </c>
      <c r="G16" s="252">
        <v>4.6322228111000001</v>
      </c>
      <c r="H16" s="252">
        <v>4.6588699178999997</v>
      </c>
      <c r="I16" s="252">
        <v>4.6557737841</v>
      </c>
      <c r="J16" s="252">
        <v>4.6566026631000002</v>
      </c>
      <c r="K16" s="252">
        <v>4.6629391441000001</v>
      </c>
      <c r="L16" s="252">
        <v>4.6530968521</v>
      </c>
      <c r="M16" s="252">
        <v>4.6352184165999999</v>
      </c>
      <c r="N16" s="252">
        <v>4.6477101866000003</v>
      </c>
      <c r="O16" s="252">
        <v>4.6851000000000003</v>
      </c>
      <c r="P16" s="252">
        <v>4.6890000000000001</v>
      </c>
      <c r="Q16" s="252">
        <v>4.6867000000000001</v>
      </c>
      <c r="R16" s="252">
        <v>4.6882000000000001</v>
      </c>
      <c r="S16" s="252">
        <v>4.6862000000000004</v>
      </c>
      <c r="T16" s="252">
        <v>4.69015</v>
      </c>
      <c r="U16" s="252">
        <v>4.6901900000000003</v>
      </c>
      <c r="V16" s="252">
        <v>4.6896899999999997</v>
      </c>
      <c r="W16" s="252">
        <v>4.6889250000000002</v>
      </c>
      <c r="X16" s="252">
        <v>4.6898</v>
      </c>
      <c r="Y16" s="252">
        <v>4.6905999999999999</v>
      </c>
      <c r="Z16" s="252">
        <v>4.6879999999999997</v>
      </c>
      <c r="AA16" s="252">
        <v>4.9255276959999996</v>
      </c>
      <c r="AB16" s="252">
        <v>4.7964479740000003</v>
      </c>
      <c r="AC16" s="252">
        <v>4.8248436640000003</v>
      </c>
      <c r="AD16" s="252">
        <v>4.8201888850000003</v>
      </c>
      <c r="AE16" s="252">
        <v>4.7691087769999996</v>
      </c>
      <c r="AF16" s="252">
        <v>4.765570587</v>
      </c>
      <c r="AG16" s="252">
        <v>5.0611568709999997</v>
      </c>
      <c r="AH16" s="252">
        <v>4.9527554159999996</v>
      </c>
      <c r="AI16" s="252">
        <v>5.0127670479999997</v>
      </c>
      <c r="AJ16" s="252">
        <v>4.9838396740000004</v>
      </c>
      <c r="AK16" s="252">
        <v>4.9791739719999999</v>
      </c>
      <c r="AL16" s="252">
        <v>5.0027987290000002</v>
      </c>
      <c r="AM16" s="252">
        <v>4.8168310779999999</v>
      </c>
      <c r="AN16" s="252">
        <v>4.6951209870000001</v>
      </c>
      <c r="AO16" s="252">
        <v>4.70748766</v>
      </c>
      <c r="AP16" s="252">
        <v>4.7088495039999998</v>
      </c>
      <c r="AQ16" s="252">
        <v>4.6610952509999999</v>
      </c>
      <c r="AR16" s="252">
        <v>4.6558684650000002</v>
      </c>
      <c r="AS16" s="252">
        <v>4.9998489880000001</v>
      </c>
      <c r="AT16" s="252">
        <v>4.8973286800000002</v>
      </c>
      <c r="AU16" s="252">
        <v>4.9552984200000001</v>
      </c>
      <c r="AV16" s="252">
        <v>4.927901007</v>
      </c>
      <c r="AW16" s="252">
        <v>4.9274191319999998</v>
      </c>
      <c r="AX16" s="252">
        <v>4.9432166219999996</v>
      </c>
      <c r="AY16" s="252">
        <v>4.8326445470000001</v>
      </c>
      <c r="AZ16" s="409">
        <v>4.7116111040000002</v>
      </c>
      <c r="BA16" s="409">
        <v>4.7328356280000001</v>
      </c>
      <c r="BB16" s="409">
        <v>4.7256454310000002</v>
      </c>
      <c r="BC16" s="409">
        <v>4.6736950610000001</v>
      </c>
      <c r="BD16" s="409">
        <v>4.6710757589999998</v>
      </c>
      <c r="BE16" s="409">
        <v>5.0142743269999999</v>
      </c>
      <c r="BF16" s="409">
        <v>4.9159005679999996</v>
      </c>
      <c r="BG16" s="409">
        <v>4.9716629389999998</v>
      </c>
      <c r="BH16" s="409">
        <v>4.9445217640000001</v>
      </c>
      <c r="BI16" s="409">
        <v>4.9444404659999996</v>
      </c>
      <c r="BJ16" s="409">
        <v>4.9606307970000003</v>
      </c>
      <c r="BK16" s="409">
        <v>4.8584797960000001</v>
      </c>
      <c r="BL16" s="409">
        <v>4.7395617970000004</v>
      </c>
      <c r="BM16" s="409">
        <v>4.7570251429999999</v>
      </c>
      <c r="BN16" s="409">
        <v>4.7502998500000002</v>
      </c>
      <c r="BO16" s="409">
        <v>4.6979732429999999</v>
      </c>
      <c r="BP16" s="409">
        <v>4.6954050299999999</v>
      </c>
      <c r="BQ16" s="409">
        <v>5.0397355729999997</v>
      </c>
      <c r="BR16" s="409">
        <v>4.9418033100000001</v>
      </c>
      <c r="BS16" s="409">
        <v>4.9976291829999999</v>
      </c>
      <c r="BT16" s="409">
        <v>4.9707307610000004</v>
      </c>
      <c r="BU16" s="409">
        <v>4.9710589570000003</v>
      </c>
      <c r="BV16" s="409">
        <v>4.9877256269999997</v>
      </c>
    </row>
    <row r="17" spans="1:74" ht="11.1" customHeight="1" x14ac:dyDescent="0.2">
      <c r="A17" s="162" t="s">
        <v>765</v>
      </c>
      <c r="B17" s="173" t="s">
        <v>518</v>
      </c>
      <c r="C17" s="252">
        <v>3.44509847</v>
      </c>
      <c r="D17" s="252">
        <v>3.44509847</v>
      </c>
      <c r="E17" s="252">
        <v>3.44509847</v>
      </c>
      <c r="F17" s="252">
        <v>3.44509847</v>
      </c>
      <c r="G17" s="252">
        <v>3.44509847</v>
      </c>
      <c r="H17" s="252">
        <v>3.44509847</v>
      </c>
      <c r="I17" s="252">
        <v>3.44509847</v>
      </c>
      <c r="J17" s="252">
        <v>3.44509847</v>
      </c>
      <c r="K17" s="252">
        <v>3.44509847</v>
      </c>
      <c r="L17" s="252">
        <v>3.44509847</v>
      </c>
      <c r="M17" s="252">
        <v>3.44509847</v>
      </c>
      <c r="N17" s="252">
        <v>3.44509847</v>
      </c>
      <c r="O17" s="252">
        <v>3.4929999999999999</v>
      </c>
      <c r="P17" s="252">
        <v>3.4929999999999999</v>
      </c>
      <c r="Q17" s="252">
        <v>3.4929999999999999</v>
      </c>
      <c r="R17" s="252">
        <v>3.4929999999999999</v>
      </c>
      <c r="S17" s="252">
        <v>3.4929999999999999</v>
      </c>
      <c r="T17" s="252">
        <v>3.4929999999999999</v>
      </c>
      <c r="U17" s="252">
        <v>3.4929999999999999</v>
      </c>
      <c r="V17" s="252">
        <v>3.4929999999999999</v>
      </c>
      <c r="W17" s="252">
        <v>3.4929999999999999</v>
      </c>
      <c r="X17" s="252">
        <v>3.4929999999999999</v>
      </c>
      <c r="Y17" s="252">
        <v>3.4929999999999999</v>
      </c>
      <c r="Z17" s="252">
        <v>3.4929999999999999</v>
      </c>
      <c r="AA17" s="252">
        <v>3.552083959</v>
      </c>
      <c r="AB17" s="252">
        <v>3.4407558059999999</v>
      </c>
      <c r="AC17" s="252">
        <v>3.484615781</v>
      </c>
      <c r="AD17" s="252">
        <v>3.4738291870000002</v>
      </c>
      <c r="AE17" s="252">
        <v>3.4355879069999999</v>
      </c>
      <c r="AF17" s="252">
        <v>3.4292321050000001</v>
      </c>
      <c r="AG17" s="252">
        <v>3.693524005</v>
      </c>
      <c r="AH17" s="252">
        <v>3.605609667</v>
      </c>
      <c r="AI17" s="252">
        <v>3.6509878069999999</v>
      </c>
      <c r="AJ17" s="252">
        <v>3.6342172019999999</v>
      </c>
      <c r="AK17" s="252">
        <v>3.6273231080000001</v>
      </c>
      <c r="AL17" s="252">
        <v>3.6400042309999998</v>
      </c>
      <c r="AM17" s="252">
        <v>3.4473990639999998</v>
      </c>
      <c r="AN17" s="252">
        <v>3.3393519079999998</v>
      </c>
      <c r="AO17" s="252">
        <v>3.381919269</v>
      </c>
      <c r="AP17" s="252">
        <v>3.3714505699999999</v>
      </c>
      <c r="AQ17" s="252">
        <v>3.3343363140000002</v>
      </c>
      <c r="AR17" s="252">
        <v>3.3281678270000001</v>
      </c>
      <c r="AS17" s="252">
        <v>3.5846706739999998</v>
      </c>
      <c r="AT17" s="252">
        <v>3.4993472950000002</v>
      </c>
      <c r="AU17" s="252">
        <v>3.5433880769999999</v>
      </c>
      <c r="AV17" s="252">
        <v>3.5271117259999998</v>
      </c>
      <c r="AW17" s="252">
        <v>3.5204208100000001</v>
      </c>
      <c r="AX17" s="252">
        <v>3.5327282019999999</v>
      </c>
      <c r="AY17" s="252">
        <v>3.4012318580000001</v>
      </c>
      <c r="AZ17" s="409">
        <v>3.2946316580000001</v>
      </c>
      <c r="BA17" s="409">
        <v>3.3366289610000002</v>
      </c>
      <c r="BB17" s="409">
        <v>3.326300458</v>
      </c>
      <c r="BC17" s="409">
        <v>3.2896832319999998</v>
      </c>
      <c r="BD17" s="409">
        <v>3.2835973530000002</v>
      </c>
      <c r="BE17" s="409">
        <v>3.5366651409999998</v>
      </c>
      <c r="BF17" s="409">
        <v>3.4524844039999998</v>
      </c>
      <c r="BG17" s="409">
        <v>3.4959353960000001</v>
      </c>
      <c r="BH17" s="409">
        <v>3.4798770160000001</v>
      </c>
      <c r="BI17" s="409">
        <v>3.4732757040000002</v>
      </c>
      <c r="BJ17" s="409">
        <v>3.485418277</v>
      </c>
      <c r="BK17" s="409">
        <v>3.3612719480000002</v>
      </c>
      <c r="BL17" s="409">
        <v>3.2559241569999999</v>
      </c>
      <c r="BM17" s="409">
        <v>3.297428048</v>
      </c>
      <c r="BN17" s="409">
        <v>3.287220891</v>
      </c>
      <c r="BO17" s="409">
        <v>3.251033869</v>
      </c>
      <c r="BP17" s="409">
        <v>3.2450194899999998</v>
      </c>
      <c r="BQ17" s="409">
        <v>3.4951140710000002</v>
      </c>
      <c r="BR17" s="409">
        <v>3.4119223449999998</v>
      </c>
      <c r="BS17" s="409">
        <v>3.4548628460000002</v>
      </c>
      <c r="BT17" s="409">
        <v>3.4389931300000001</v>
      </c>
      <c r="BU17" s="409">
        <v>3.4324693750000002</v>
      </c>
      <c r="BV17" s="409">
        <v>3.4444692890000002</v>
      </c>
    </row>
    <row r="18" spans="1:74" ht="11.1" customHeight="1" x14ac:dyDescent="0.2">
      <c r="AY18" s="647"/>
      <c r="BF18" s="494"/>
    </row>
    <row r="19" spans="1:74" ht="11.1" customHeight="1" x14ac:dyDescent="0.2">
      <c r="A19" s="162" t="s">
        <v>766</v>
      </c>
      <c r="B19" s="172" t="s">
        <v>536</v>
      </c>
      <c r="C19" s="252">
        <v>7.4026921376999999</v>
      </c>
      <c r="D19" s="252">
        <v>7.3084262682999999</v>
      </c>
      <c r="E19" s="252">
        <v>7.4984070519000001</v>
      </c>
      <c r="F19" s="252">
        <v>8.0061184310000009</v>
      </c>
      <c r="G19" s="252">
        <v>8.1640483065999998</v>
      </c>
      <c r="H19" s="252">
        <v>8.6351815186999996</v>
      </c>
      <c r="I19" s="252">
        <v>8.6042583818999994</v>
      </c>
      <c r="J19" s="252">
        <v>8.7788593644000006</v>
      </c>
      <c r="K19" s="252">
        <v>8.5228518833999996</v>
      </c>
      <c r="L19" s="252">
        <v>8.0554108345</v>
      </c>
      <c r="M19" s="252">
        <v>7.5929312283000003</v>
      </c>
      <c r="N19" s="252">
        <v>7.3750187220000001</v>
      </c>
      <c r="O19" s="252">
        <v>7.7325982050000004</v>
      </c>
      <c r="P19" s="252">
        <v>7.7134982049999996</v>
      </c>
      <c r="Q19" s="252">
        <v>7.6981982049999997</v>
      </c>
      <c r="R19" s="252">
        <v>8.1444193575000003</v>
      </c>
      <c r="S19" s="252">
        <v>8.1547193574999994</v>
      </c>
      <c r="T19" s="252">
        <v>8.1548193574999992</v>
      </c>
      <c r="U19" s="252">
        <v>8.5082658594999998</v>
      </c>
      <c r="V19" s="252">
        <v>8.5000658594999994</v>
      </c>
      <c r="W19" s="252">
        <v>8.4819658595000007</v>
      </c>
      <c r="X19" s="252">
        <v>7.9634156624000001</v>
      </c>
      <c r="Y19" s="252">
        <v>7.9612156623999999</v>
      </c>
      <c r="Z19" s="252">
        <v>7.9661156624</v>
      </c>
      <c r="AA19" s="252">
        <v>8.0682904893000007</v>
      </c>
      <c r="AB19" s="252">
        <v>7.9973531794000001</v>
      </c>
      <c r="AC19" s="252">
        <v>7.8524067218000004</v>
      </c>
      <c r="AD19" s="252">
        <v>8.016240603</v>
      </c>
      <c r="AE19" s="252">
        <v>8.3207290962999991</v>
      </c>
      <c r="AF19" s="252">
        <v>8.6413588298999997</v>
      </c>
      <c r="AG19" s="252">
        <v>8.9407592125999997</v>
      </c>
      <c r="AH19" s="252">
        <v>9.0381022982000001</v>
      </c>
      <c r="AI19" s="252">
        <v>8.9439274911000002</v>
      </c>
      <c r="AJ19" s="252">
        <v>8.4299300396000003</v>
      </c>
      <c r="AK19" s="252">
        <v>8.1072832755000004</v>
      </c>
      <c r="AL19" s="252">
        <v>7.9521150236000002</v>
      </c>
      <c r="AM19" s="252">
        <v>7.8913466019999996</v>
      </c>
      <c r="AN19" s="252">
        <v>7.9361981858000004</v>
      </c>
      <c r="AO19" s="252">
        <v>7.9614523000000004</v>
      </c>
      <c r="AP19" s="252">
        <v>8.2618112980999996</v>
      </c>
      <c r="AQ19" s="252">
        <v>8.5357312073999996</v>
      </c>
      <c r="AR19" s="252">
        <v>8.7568649550999993</v>
      </c>
      <c r="AS19" s="252">
        <v>9.0373333360999997</v>
      </c>
      <c r="AT19" s="252">
        <v>9.1614503850000002</v>
      </c>
      <c r="AU19" s="252">
        <v>9.0406692704000005</v>
      </c>
      <c r="AV19" s="252">
        <v>8.5713394493999999</v>
      </c>
      <c r="AW19" s="252">
        <v>8.2375217090999993</v>
      </c>
      <c r="AX19" s="252">
        <v>8.0621333139000004</v>
      </c>
      <c r="AY19" s="252">
        <v>8.1466955482000003</v>
      </c>
      <c r="AZ19" s="409">
        <v>8.1814888199000002</v>
      </c>
      <c r="BA19" s="409">
        <v>8.1955263342000002</v>
      </c>
      <c r="BB19" s="409">
        <v>8.5065289984000003</v>
      </c>
      <c r="BC19" s="409">
        <v>8.8014927800000002</v>
      </c>
      <c r="BD19" s="409">
        <v>9.0318217399999998</v>
      </c>
      <c r="BE19" s="409">
        <v>9.3330132543000008</v>
      </c>
      <c r="BF19" s="409">
        <v>9.4654959077999994</v>
      </c>
      <c r="BG19" s="409">
        <v>9.3338699596999994</v>
      </c>
      <c r="BH19" s="409">
        <v>8.7946439053999992</v>
      </c>
      <c r="BI19" s="409">
        <v>8.4480041126999996</v>
      </c>
      <c r="BJ19" s="409">
        <v>8.2628193904000007</v>
      </c>
      <c r="BK19" s="409">
        <v>8.4175302404999996</v>
      </c>
      <c r="BL19" s="409">
        <v>8.4557499352000001</v>
      </c>
      <c r="BM19" s="409">
        <v>8.4702045843999993</v>
      </c>
      <c r="BN19" s="409">
        <v>8.7948165748000005</v>
      </c>
      <c r="BO19" s="409">
        <v>9.1011344345000005</v>
      </c>
      <c r="BP19" s="409">
        <v>9.3403720907000007</v>
      </c>
      <c r="BQ19" s="409">
        <v>9.6533614793000009</v>
      </c>
      <c r="BR19" s="409">
        <v>9.7933213760999998</v>
      </c>
      <c r="BS19" s="409">
        <v>9.6565471154000004</v>
      </c>
      <c r="BT19" s="409">
        <v>9.0961291795000001</v>
      </c>
      <c r="BU19" s="409">
        <v>8.7361442533999991</v>
      </c>
      <c r="BV19" s="409">
        <v>8.5422629636000007</v>
      </c>
    </row>
    <row r="20" spans="1:74" ht="11.1" customHeight="1" x14ac:dyDescent="0.2">
      <c r="AY20" s="647"/>
      <c r="BF20" s="494"/>
    </row>
    <row r="21" spans="1:74" ht="11.1" customHeight="1" x14ac:dyDescent="0.2">
      <c r="A21" s="162" t="s">
        <v>767</v>
      </c>
      <c r="B21" s="172" t="s">
        <v>537</v>
      </c>
      <c r="C21" s="252">
        <v>29.342597593000001</v>
      </c>
      <c r="D21" s="252">
        <v>30.309857529999999</v>
      </c>
      <c r="E21" s="252">
        <v>29.513300351000002</v>
      </c>
      <c r="F21" s="252">
        <v>28.403487936000001</v>
      </c>
      <c r="G21" s="252">
        <v>29.192055695000001</v>
      </c>
      <c r="H21" s="252">
        <v>28.970937069000001</v>
      </c>
      <c r="I21" s="252">
        <v>29.245548154000002</v>
      </c>
      <c r="J21" s="252">
        <v>29.630003987999999</v>
      </c>
      <c r="K21" s="252">
        <v>29.897815477999998</v>
      </c>
      <c r="L21" s="252">
        <v>29.743129025000002</v>
      </c>
      <c r="M21" s="252">
        <v>31.134655788</v>
      </c>
      <c r="N21" s="252">
        <v>31.774562382999999</v>
      </c>
      <c r="O21" s="252">
        <v>30.688250913000001</v>
      </c>
      <c r="P21" s="252">
        <v>30.887850913000001</v>
      </c>
      <c r="Q21" s="252">
        <v>30.092550913</v>
      </c>
      <c r="R21" s="252">
        <v>29.665630846999999</v>
      </c>
      <c r="S21" s="252">
        <v>29.420030847</v>
      </c>
      <c r="T21" s="252">
        <v>29.235030847000001</v>
      </c>
      <c r="U21" s="252">
        <v>29.623626712</v>
      </c>
      <c r="V21" s="252">
        <v>29.706326711999999</v>
      </c>
      <c r="W21" s="252">
        <v>29.342126711999999</v>
      </c>
      <c r="X21" s="252">
        <v>30.234551432</v>
      </c>
      <c r="Y21" s="252">
        <v>31.115951431999999</v>
      </c>
      <c r="Z21" s="252">
        <v>31.509651431999998</v>
      </c>
      <c r="AA21" s="252">
        <v>30.845461403000002</v>
      </c>
      <c r="AB21" s="252">
        <v>31.205590483999998</v>
      </c>
      <c r="AC21" s="252">
        <v>30.720363786</v>
      </c>
      <c r="AD21" s="252">
        <v>30.797861163</v>
      </c>
      <c r="AE21" s="252">
        <v>30.383763369</v>
      </c>
      <c r="AF21" s="252">
        <v>30.39038914</v>
      </c>
      <c r="AG21" s="252">
        <v>30.032381066999999</v>
      </c>
      <c r="AH21" s="252">
        <v>29.961145155000001</v>
      </c>
      <c r="AI21" s="252">
        <v>30.100051361999999</v>
      </c>
      <c r="AJ21" s="252">
        <v>30.178618296</v>
      </c>
      <c r="AK21" s="252">
        <v>31.053155659000002</v>
      </c>
      <c r="AL21" s="252">
        <v>31.613199168000001</v>
      </c>
      <c r="AM21" s="252">
        <v>31.212672808000001</v>
      </c>
      <c r="AN21" s="252">
        <v>31.905254167999999</v>
      </c>
      <c r="AO21" s="252">
        <v>31.201565218999999</v>
      </c>
      <c r="AP21" s="252">
        <v>31.681840714</v>
      </c>
      <c r="AQ21" s="252">
        <v>30.749473373000001</v>
      </c>
      <c r="AR21" s="252">
        <v>30.989241087</v>
      </c>
      <c r="AS21" s="252">
        <v>30.592152347999999</v>
      </c>
      <c r="AT21" s="252">
        <v>30.740090659</v>
      </c>
      <c r="AU21" s="252">
        <v>30.932282326999999</v>
      </c>
      <c r="AV21" s="252">
        <v>30.922530391999999</v>
      </c>
      <c r="AW21" s="252">
        <v>31.811559261999999</v>
      </c>
      <c r="AX21" s="252">
        <v>32.061415879999998</v>
      </c>
      <c r="AY21" s="252">
        <v>32.009920710999999</v>
      </c>
      <c r="AZ21" s="409">
        <v>32.344210339</v>
      </c>
      <c r="BA21" s="409">
        <v>31.861734649999999</v>
      </c>
      <c r="BB21" s="409">
        <v>32.350903500000001</v>
      </c>
      <c r="BC21" s="409">
        <v>31.698639828000001</v>
      </c>
      <c r="BD21" s="409">
        <v>31.814256151999999</v>
      </c>
      <c r="BE21" s="409">
        <v>31.289146803000001</v>
      </c>
      <c r="BF21" s="409">
        <v>31.286907487000001</v>
      </c>
      <c r="BG21" s="409">
        <v>31.65270117</v>
      </c>
      <c r="BH21" s="409">
        <v>31.654522436000001</v>
      </c>
      <c r="BI21" s="409">
        <v>32.558587736</v>
      </c>
      <c r="BJ21" s="409">
        <v>32.796650257000003</v>
      </c>
      <c r="BK21" s="409">
        <v>32.674275393000002</v>
      </c>
      <c r="BL21" s="409">
        <v>33.010448423</v>
      </c>
      <c r="BM21" s="409">
        <v>32.526085475000002</v>
      </c>
      <c r="BN21" s="409">
        <v>33.039501569000002</v>
      </c>
      <c r="BO21" s="409">
        <v>32.386000138999997</v>
      </c>
      <c r="BP21" s="409">
        <v>32.499454352000001</v>
      </c>
      <c r="BQ21" s="409">
        <v>31.957418294</v>
      </c>
      <c r="BR21" s="409">
        <v>31.951063929</v>
      </c>
      <c r="BS21" s="409">
        <v>32.326356429000001</v>
      </c>
      <c r="BT21" s="409">
        <v>32.327581959</v>
      </c>
      <c r="BU21" s="409">
        <v>33.245406688999999</v>
      </c>
      <c r="BV21" s="409">
        <v>33.473243339</v>
      </c>
    </row>
    <row r="22" spans="1:74" ht="11.1" customHeight="1" x14ac:dyDescent="0.2">
      <c r="A22" s="162" t="s">
        <v>309</v>
      </c>
      <c r="B22" s="173" t="s">
        <v>362</v>
      </c>
      <c r="C22" s="252">
        <v>9.8836379345999994</v>
      </c>
      <c r="D22" s="252">
        <v>9.8007870818999994</v>
      </c>
      <c r="E22" s="252">
        <v>9.6090044759000008</v>
      </c>
      <c r="F22" s="252">
        <v>9.4776498460000003</v>
      </c>
      <c r="G22" s="252">
        <v>9.9745429923</v>
      </c>
      <c r="H22" s="252">
        <v>9.8699454123999999</v>
      </c>
      <c r="I22" s="252">
        <v>10.037414672000001</v>
      </c>
      <c r="J22" s="252">
        <v>10.209981218999999</v>
      </c>
      <c r="K22" s="252">
        <v>10.876767867</v>
      </c>
      <c r="L22" s="252">
        <v>10.47814651</v>
      </c>
      <c r="M22" s="252">
        <v>11.011378130000001</v>
      </c>
      <c r="N22" s="252">
        <v>10.865505745</v>
      </c>
      <c r="O22" s="252">
        <v>10.373700596999999</v>
      </c>
      <c r="P22" s="252">
        <v>10.373700596999999</v>
      </c>
      <c r="Q22" s="252">
        <v>10.373700596999999</v>
      </c>
      <c r="R22" s="252">
        <v>10.210558999</v>
      </c>
      <c r="S22" s="252">
        <v>10.210558999</v>
      </c>
      <c r="T22" s="252">
        <v>10.210558999</v>
      </c>
      <c r="U22" s="252">
        <v>10.433694603999999</v>
      </c>
      <c r="V22" s="252">
        <v>10.433694603999999</v>
      </c>
      <c r="W22" s="252">
        <v>10.433694603999999</v>
      </c>
      <c r="X22" s="252">
        <v>10.896806238</v>
      </c>
      <c r="Y22" s="252">
        <v>10.896806238</v>
      </c>
      <c r="Z22" s="252">
        <v>10.896806238</v>
      </c>
      <c r="AA22" s="252">
        <v>10.568737643</v>
      </c>
      <c r="AB22" s="252">
        <v>10.375355819999999</v>
      </c>
      <c r="AC22" s="252">
        <v>10.409525500999999</v>
      </c>
      <c r="AD22" s="252">
        <v>11.092734767</v>
      </c>
      <c r="AE22" s="252">
        <v>10.924771967</v>
      </c>
      <c r="AF22" s="252">
        <v>11.067156521999999</v>
      </c>
      <c r="AG22" s="252">
        <v>10.933524554</v>
      </c>
      <c r="AH22" s="252">
        <v>10.869851703</v>
      </c>
      <c r="AI22" s="252">
        <v>11.147152243000001</v>
      </c>
      <c r="AJ22" s="252">
        <v>10.892886297</v>
      </c>
      <c r="AK22" s="252">
        <v>11.118783666000001</v>
      </c>
      <c r="AL22" s="252">
        <v>10.799519319</v>
      </c>
      <c r="AM22" s="252">
        <v>10.89018312</v>
      </c>
      <c r="AN22" s="252">
        <v>10.690919637</v>
      </c>
      <c r="AO22" s="252">
        <v>10.726128580999999</v>
      </c>
      <c r="AP22" s="252">
        <v>11.430117483</v>
      </c>
      <c r="AQ22" s="252">
        <v>11.257046138</v>
      </c>
      <c r="AR22" s="252">
        <v>11.403761282</v>
      </c>
      <c r="AS22" s="252">
        <v>11.266064932000001</v>
      </c>
      <c r="AT22" s="252">
        <v>11.200455486999999</v>
      </c>
      <c r="AU22" s="252">
        <v>11.486190053</v>
      </c>
      <c r="AV22" s="252">
        <v>11.224190672000001</v>
      </c>
      <c r="AW22" s="252">
        <v>11.456958652999999</v>
      </c>
      <c r="AX22" s="252">
        <v>11.127983962</v>
      </c>
      <c r="AY22" s="252">
        <v>11.201887824</v>
      </c>
      <c r="AZ22" s="409">
        <v>10.996920915</v>
      </c>
      <c r="BA22" s="409">
        <v>11.033137628</v>
      </c>
      <c r="BB22" s="409">
        <v>11.757276481</v>
      </c>
      <c r="BC22" s="409">
        <v>11.579251394</v>
      </c>
      <c r="BD22" s="409">
        <v>11.730165897999999</v>
      </c>
      <c r="BE22" s="409">
        <v>11.588528329000001</v>
      </c>
      <c r="BF22" s="409">
        <v>11.521040975</v>
      </c>
      <c r="BG22" s="409">
        <v>11.814953989999999</v>
      </c>
      <c r="BH22" s="409">
        <v>11.545455521999999</v>
      </c>
      <c r="BI22" s="409">
        <v>11.784885913</v>
      </c>
      <c r="BJ22" s="409">
        <v>11.446495131000001</v>
      </c>
      <c r="BK22" s="409">
        <v>11.494110985000001</v>
      </c>
      <c r="BL22" s="409">
        <v>11.283797113</v>
      </c>
      <c r="BM22" s="409">
        <v>11.320958609</v>
      </c>
      <c r="BN22" s="409">
        <v>12.063988041</v>
      </c>
      <c r="BO22" s="409">
        <v>11.881318821000001</v>
      </c>
      <c r="BP22" s="409">
        <v>12.036170225999999</v>
      </c>
      <c r="BQ22" s="409">
        <v>11.890837763</v>
      </c>
      <c r="BR22" s="409">
        <v>11.82158987</v>
      </c>
      <c r="BS22" s="409">
        <v>12.123170181000001</v>
      </c>
      <c r="BT22" s="409">
        <v>11.846641318</v>
      </c>
      <c r="BU22" s="409">
        <v>12.092317719</v>
      </c>
      <c r="BV22" s="409">
        <v>11.745099352</v>
      </c>
    </row>
    <row r="23" spans="1:74" ht="11.1" customHeight="1" x14ac:dyDescent="0.2">
      <c r="A23" s="162" t="s">
        <v>304</v>
      </c>
      <c r="B23" s="173" t="s">
        <v>768</v>
      </c>
      <c r="C23" s="252">
        <v>5.1512000000000002</v>
      </c>
      <c r="D23" s="252">
        <v>5.5323000000000002</v>
      </c>
      <c r="E23" s="252">
        <v>5.1242999999999999</v>
      </c>
      <c r="F23" s="252">
        <v>4.3479999999999999</v>
      </c>
      <c r="G23" s="252">
        <v>4.3387000000000002</v>
      </c>
      <c r="H23" s="252">
        <v>4.0797999999999996</v>
      </c>
      <c r="I23" s="252">
        <v>4.3451000000000004</v>
      </c>
      <c r="J23" s="252">
        <v>4.5949999999999998</v>
      </c>
      <c r="K23" s="252">
        <v>4.4119999999999999</v>
      </c>
      <c r="L23" s="252">
        <v>4.3922999999999996</v>
      </c>
      <c r="M23" s="252">
        <v>4.6060999999999996</v>
      </c>
      <c r="N23" s="252">
        <v>5.4537000000000004</v>
      </c>
      <c r="O23" s="252">
        <v>5.1384999999999996</v>
      </c>
      <c r="P23" s="252">
        <v>5.258</v>
      </c>
      <c r="Q23" s="252">
        <v>4.742</v>
      </c>
      <c r="R23" s="252">
        <v>4.3509000000000002</v>
      </c>
      <c r="S23" s="252">
        <v>4.1120999999999999</v>
      </c>
      <c r="T23" s="252">
        <v>3.9123000000000001</v>
      </c>
      <c r="U23" s="252">
        <v>4.3886000000000003</v>
      </c>
      <c r="V23" s="252">
        <v>4.4032</v>
      </c>
      <c r="W23" s="252">
        <v>4.1359000000000004</v>
      </c>
      <c r="X23" s="252">
        <v>4.1921999999999997</v>
      </c>
      <c r="Y23" s="252">
        <v>4.8375000000000004</v>
      </c>
      <c r="Z23" s="252">
        <v>5.2464000000000004</v>
      </c>
      <c r="AA23" s="252">
        <v>5.0418000000000003</v>
      </c>
      <c r="AB23" s="252">
        <v>5.2912999999999997</v>
      </c>
      <c r="AC23" s="252">
        <v>4.9063999999999997</v>
      </c>
      <c r="AD23" s="252">
        <v>4.1245000000000003</v>
      </c>
      <c r="AE23" s="252">
        <v>3.8401000000000001</v>
      </c>
      <c r="AF23" s="252">
        <v>3.8332999999999999</v>
      </c>
      <c r="AG23" s="252">
        <v>3.9820000000000002</v>
      </c>
      <c r="AH23" s="252">
        <v>3.9535</v>
      </c>
      <c r="AI23" s="252">
        <v>3.8509000000000002</v>
      </c>
      <c r="AJ23" s="252">
        <v>3.9838</v>
      </c>
      <c r="AK23" s="252">
        <v>4.3535000000000004</v>
      </c>
      <c r="AL23" s="252">
        <v>5.0957999999999997</v>
      </c>
      <c r="AM23" s="252">
        <v>4.6334</v>
      </c>
      <c r="AN23" s="252">
        <v>5.1581999999999999</v>
      </c>
      <c r="AO23" s="252">
        <v>4.6173000000000002</v>
      </c>
      <c r="AP23" s="252">
        <v>4.2457000000000003</v>
      </c>
      <c r="AQ23" s="252">
        <v>3.6781000000000001</v>
      </c>
      <c r="AR23" s="252">
        <v>3.7602000000000002</v>
      </c>
      <c r="AS23" s="252">
        <v>3.8801999999999999</v>
      </c>
      <c r="AT23" s="252">
        <v>3.9979</v>
      </c>
      <c r="AU23" s="252">
        <v>3.9422999999999999</v>
      </c>
      <c r="AV23" s="252">
        <v>3.9193023309999999</v>
      </c>
      <c r="AW23" s="252">
        <v>4.2274911810000004</v>
      </c>
      <c r="AX23" s="252">
        <v>4.6997977610000001</v>
      </c>
      <c r="AY23" s="252">
        <v>4.551923317</v>
      </c>
      <c r="AZ23" s="409">
        <v>4.7440851310000003</v>
      </c>
      <c r="BA23" s="409">
        <v>4.4496339120000004</v>
      </c>
      <c r="BB23" s="409">
        <v>4.1038229910000004</v>
      </c>
      <c r="BC23" s="409">
        <v>3.661241698</v>
      </c>
      <c r="BD23" s="409">
        <v>3.7978963299999999</v>
      </c>
      <c r="BE23" s="409">
        <v>3.8664873270000002</v>
      </c>
      <c r="BF23" s="409">
        <v>3.878790602</v>
      </c>
      <c r="BG23" s="409">
        <v>3.904563059</v>
      </c>
      <c r="BH23" s="409">
        <v>3.8911243099999999</v>
      </c>
      <c r="BI23" s="409">
        <v>4.1970974219999997</v>
      </c>
      <c r="BJ23" s="409">
        <v>4.6660083290000003</v>
      </c>
      <c r="BK23" s="409">
        <v>4.518960045</v>
      </c>
      <c r="BL23" s="409">
        <v>4.7097302980000002</v>
      </c>
      <c r="BM23" s="409">
        <v>4.417411381</v>
      </c>
      <c r="BN23" s="409">
        <v>4.0741046890000003</v>
      </c>
      <c r="BO23" s="409">
        <v>3.6347283990000001</v>
      </c>
      <c r="BP23" s="409">
        <v>3.7703934299999999</v>
      </c>
      <c r="BQ23" s="409">
        <v>3.8384877190000002</v>
      </c>
      <c r="BR23" s="409">
        <v>3.8507018980000001</v>
      </c>
      <c r="BS23" s="409">
        <v>3.8762877200000001</v>
      </c>
      <c r="BT23" s="409">
        <v>3.86294629</v>
      </c>
      <c r="BU23" s="409">
        <v>4.1667036619999998</v>
      </c>
      <c r="BV23" s="409">
        <v>4.6322188979999996</v>
      </c>
    </row>
    <row r="24" spans="1:74" ht="11.1" customHeight="1" x14ac:dyDescent="0.2">
      <c r="A24" s="162" t="s">
        <v>769</v>
      </c>
      <c r="B24" s="173" t="s">
        <v>363</v>
      </c>
      <c r="C24" s="252">
        <v>3.3334792909000002</v>
      </c>
      <c r="D24" s="252">
        <v>3.6251069644</v>
      </c>
      <c r="E24" s="252">
        <v>3.6882689271000002</v>
      </c>
      <c r="F24" s="252">
        <v>3.5471058868999998</v>
      </c>
      <c r="G24" s="252">
        <v>3.6888407186999999</v>
      </c>
      <c r="H24" s="252">
        <v>3.8404577804</v>
      </c>
      <c r="I24" s="252">
        <v>3.6788345406</v>
      </c>
      <c r="J24" s="252">
        <v>3.4412598511999999</v>
      </c>
      <c r="K24" s="252">
        <v>3.4070768865000001</v>
      </c>
      <c r="L24" s="252">
        <v>3.4950072126</v>
      </c>
      <c r="M24" s="252">
        <v>3.8410486588000001</v>
      </c>
      <c r="N24" s="252">
        <v>3.8335011960999998</v>
      </c>
      <c r="O24" s="252">
        <v>3.6849016425999999</v>
      </c>
      <c r="P24" s="252">
        <v>3.6849016425999999</v>
      </c>
      <c r="Q24" s="252">
        <v>3.6849016425999999</v>
      </c>
      <c r="R24" s="252">
        <v>3.7277380157</v>
      </c>
      <c r="S24" s="252">
        <v>3.7277380157</v>
      </c>
      <c r="T24" s="252">
        <v>3.7277380157</v>
      </c>
      <c r="U24" s="252">
        <v>3.4931115174</v>
      </c>
      <c r="V24" s="252">
        <v>3.4931115174</v>
      </c>
      <c r="W24" s="252">
        <v>3.4931115174</v>
      </c>
      <c r="X24" s="252">
        <v>3.7355264471999998</v>
      </c>
      <c r="Y24" s="252">
        <v>3.7355264471999998</v>
      </c>
      <c r="Z24" s="252">
        <v>3.7355264471999998</v>
      </c>
      <c r="AA24" s="252">
        <v>3.8048011079999999</v>
      </c>
      <c r="AB24" s="252">
        <v>3.9372241149999998</v>
      </c>
      <c r="AC24" s="252">
        <v>3.9055200110000001</v>
      </c>
      <c r="AD24" s="252">
        <v>3.8669074349999999</v>
      </c>
      <c r="AE24" s="252">
        <v>3.9158272240000001</v>
      </c>
      <c r="AF24" s="252">
        <v>3.808198017</v>
      </c>
      <c r="AG24" s="252">
        <v>3.5707138939999998</v>
      </c>
      <c r="AH24" s="252">
        <v>3.4959045780000002</v>
      </c>
      <c r="AI24" s="252">
        <v>3.563153909</v>
      </c>
      <c r="AJ24" s="252">
        <v>3.7227584020000002</v>
      </c>
      <c r="AK24" s="252">
        <v>3.8731311549999998</v>
      </c>
      <c r="AL24" s="252">
        <v>3.8958601509999999</v>
      </c>
      <c r="AM24" s="252">
        <v>3.9960477239999999</v>
      </c>
      <c r="AN24" s="252">
        <v>4.1351269149999998</v>
      </c>
      <c r="AO24" s="252">
        <v>4.1018292179999998</v>
      </c>
      <c r="AP24" s="252">
        <v>4.0612757979999996</v>
      </c>
      <c r="AQ24" s="252">
        <v>4.1126545180000003</v>
      </c>
      <c r="AR24" s="252">
        <v>3.9996153780000001</v>
      </c>
      <c r="AS24" s="252">
        <v>3.7501942220000002</v>
      </c>
      <c r="AT24" s="252">
        <v>3.67162465</v>
      </c>
      <c r="AU24" s="252">
        <v>3.7422542380000001</v>
      </c>
      <c r="AV24" s="252">
        <v>3.9098811790000001</v>
      </c>
      <c r="AW24" s="252">
        <v>4.0678123499999996</v>
      </c>
      <c r="AX24" s="252">
        <v>4.0916838100000001</v>
      </c>
      <c r="AY24" s="252">
        <v>4.1671631180000004</v>
      </c>
      <c r="AZ24" s="409">
        <v>4.3121978409999997</v>
      </c>
      <c r="BA24" s="409">
        <v>4.2774742979999996</v>
      </c>
      <c r="BB24" s="409">
        <v>4.2351843340000004</v>
      </c>
      <c r="BC24" s="409">
        <v>4.2887631500000003</v>
      </c>
      <c r="BD24" s="409">
        <v>4.1708835420000003</v>
      </c>
      <c r="BE24" s="409">
        <v>3.9107818839999999</v>
      </c>
      <c r="BF24" s="409">
        <v>3.8288478719999999</v>
      </c>
      <c r="BG24" s="409">
        <v>3.9025019009999999</v>
      </c>
      <c r="BH24" s="409">
        <v>4.0773068219999997</v>
      </c>
      <c r="BI24" s="409">
        <v>4.2420007880000004</v>
      </c>
      <c r="BJ24" s="409">
        <v>4.2668944519999998</v>
      </c>
      <c r="BK24" s="409">
        <v>4.3382785119999996</v>
      </c>
      <c r="BL24" s="409">
        <v>4.4892687660000004</v>
      </c>
      <c r="BM24" s="409">
        <v>4.4531193770000002</v>
      </c>
      <c r="BN24" s="409">
        <v>4.4090928690000002</v>
      </c>
      <c r="BO24" s="409">
        <v>4.4648717820000003</v>
      </c>
      <c r="BP24" s="409">
        <v>4.3421517070000002</v>
      </c>
      <c r="BQ24" s="409">
        <v>4.0713695459999997</v>
      </c>
      <c r="BR24" s="409">
        <v>3.9860710930000001</v>
      </c>
      <c r="BS24" s="409">
        <v>4.0627495629999997</v>
      </c>
      <c r="BT24" s="409">
        <v>4.2447324640000001</v>
      </c>
      <c r="BU24" s="409">
        <v>4.4161892270000003</v>
      </c>
      <c r="BV24" s="409">
        <v>4.4421050930000003</v>
      </c>
    </row>
    <row r="25" spans="1:74" ht="11.1" customHeight="1" x14ac:dyDescent="0.2">
      <c r="AY25" s="647"/>
      <c r="BF25" s="494"/>
    </row>
    <row r="26" spans="1:74" ht="11.1" customHeight="1" x14ac:dyDescent="0.2">
      <c r="A26" s="162" t="s">
        <v>770</v>
      </c>
      <c r="B26" s="172" t="s">
        <v>538</v>
      </c>
      <c r="C26" s="252">
        <v>3.5138737883000002</v>
      </c>
      <c r="D26" s="252">
        <v>3.5965390712</v>
      </c>
      <c r="E26" s="252">
        <v>3.5604111932000002</v>
      </c>
      <c r="F26" s="252">
        <v>3.4838104330999999</v>
      </c>
      <c r="G26" s="252">
        <v>3.4968052464000001</v>
      </c>
      <c r="H26" s="252">
        <v>3.6313090100999998</v>
      </c>
      <c r="I26" s="252">
        <v>3.5838381130000001</v>
      </c>
      <c r="J26" s="252">
        <v>3.5982055894</v>
      </c>
      <c r="K26" s="252">
        <v>3.5990248778999998</v>
      </c>
      <c r="L26" s="252">
        <v>3.7025567761999998</v>
      </c>
      <c r="M26" s="252">
        <v>3.7580423948999999</v>
      </c>
      <c r="N26" s="252">
        <v>3.7827962319999999</v>
      </c>
      <c r="O26" s="252">
        <v>3.5641831609999999</v>
      </c>
      <c r="P26" s="252">
        <v>3.5641831609999999</v>
      </c>
      <c r="Q26" s="252">
        <v>3.5641831609999999</v>
      </c>
      <c r="R26" s="252">
        <v>3.5727568297999999</v>
      </c>
      <c r="S26" s="252">
        <v>3.5727568297999999</v>
      </c>
      <c r="T26" s="252">
        <v>3.5727568297999999</v>
      </c>
      <c r="U26" s="252">
        <v>3.5973504285</v>
      </c>
      <c r="V26" s="252">
        <v>3.5973504285</v>
      </c>
      <c r="W26" s="252">
        <v>3.5973504285</v>
      </c>
      <c r="X26" s="252">
        <v>3.6674516801000001</v>
      </c>
      <c r="Y26" s="252">
        <v>3.6674516801000001</v>
      </c>
      <c r="Z26" s="252">
        <v>3.6674516801000001</v>
      </c>
      <c r="AA26" s="252">
        <v>3.7261958919999998</v>
      </c>
      <c r="AB26" s="252">
        <v>3.7485992650000002</v>
      </c>
      <c r="AC26" s="252">
        <v>3.7293383310000001</v>
      </c>
      <c r="AD26" s="252">
        <v>3.7328092310000001</v>
      </c>
      <c r="AE26" s="252">
        <v>3.7215522910000001</v>
      </c>
      <c r="AF26" s="252">
        <v>3.7210612250000001</v>
      </c>
      <c r="AG26" s="252">
        <v>3.6668742559999998</v>
      </c>
      <c r="AH26" s="252">
        <v>3.6777871100000001</v>
      </c>
      <c r="AI26" s="252">
        <v>3.7100855340000001</v>
      </c>
      <c r="AJ26" s="252">
        <v>3.7043145970000002</v>
      </c>
      <c r="AK26" s="252">
        <v>3.737795175</v>
      </c>
      <c r="AL26" s="252">
        <v>3.6690353509999998</v>
      </c>
      <c r="AM26" s="252">
        <v>3.8794126819999999</v>
      </c>
      <c r="AN26" s="252">
        <v>3.9021117300000001</v>
      </c>
      <c r="AO26" s="252">
        <v>3.8819733599999999</v>
      </c>
      <c r="AP26" s="252">
        <v>3.8841621700000002</v>
      </c>
      <c r="AQ26" s="252">
        <v>3.8746382079999999</v>
      </c>
      <c r="AR26" s="252">
        <v>3.874722368</v>
      </c>
      <c r="AS26" s="252">
        <v>3.8198002889999998</v>
      </c>
      <c r="AT26" s="252">
        <v>3.8297261339999999</v>
      </c>
      <c r="AU26" s="252">
        <v>3.861974392</v>
      </c>
      <c r="AV26" s="252">
        <v>3.8562622800000002</v>
      </c>
      <c r="AW26" s="252">
        <v>3.8923919649999998</v>
      </c>
      <c r="AX26" s="252">
        <v>3.8220878639999998</v>
      </c>
      <c r="AY26" s="252">
        <v>4.0308823220000001</v>
      </c>
      <c r="AZ26" s="409">
        <v>4.0535857240000004</v>
      </c>
      <c r="BA26" s="409">
        <v>4.0322964839999997</v>
      </c>
      <c r="BB26" s="409">
        <v>4.0333955670000003</v>
      </c>
      <c r="BC26" s="409">
        <v>4.0254435500000003</v>
      </c>
      <c r="BD26" s="409">
        <v>4.0261671369999998</v>
      </c>
      <c r="BE26" s="409">
        <v>3.9703016529999999</v>
      </c>
      <c r="BF26" s="409">
        <v>3.9794252559999999</v>
      </c>
      <c r="BG26" s="409">
        <v>4.0114599489999998</v>
      </c>
      <c r="BH26" s="409">
        <v>4.0063428730000004</v>
      </c>
      <c r="BI26" s="409">
        <v>4.0448903439999997</v>
      </c>
      <c r="BJ26" s="409">
        <v>3.9734380599999999</v>
      </c>
      <c r="BK26" s="409">
        <v>4.1905539249999997</v>
      </c>
      <c r="BL26" s="409">
        <v>4.2132046589999996</v>
      </c>
      <c r="BM26" s="409">
        <v>4.1906321950000001</v>
      </c>
      <c r="BN26" s="409">
        <v>4.1906013279999996</v>
      </c>
      <c r="BO26" s="409">
        <v>4.1843503780000004</v>
      </c>
      <c r="BP26" s="409">
        <v>4.1857243860000004</v>
      </c>
      <c r="BQ26" s="409">
        <v>4.1288082130000001</v>
      </c>
      <c r="BR26" s="409">
        <v>4.1370798549999996</v>
      </c>
      <c r="BS26" s="409">
        <v>4.1688686329999998</v>
      </c>
      <c r="BT26" s="409">
        <v>4.1645012049999997</v>
      </c>
      <c r="BU26" s="409">
        <v>4.2055618079999997</v>
      </c>
      <c r="BV26" s="409">
        <v>4.1329275719999998</v>
      </c>
    </row>
    <row r="27" spans="1:74" ht="11.1" customHeight="1" x14ac:dyDescent="0.2">
      <c r="AY27" s="647"/>
      <c r="BF27" s="494"/>
    </row>
    <row r="28" spans="1:74" ht="11.1" customHeight="1" x14ac:dyDescent="0.2">
      <c r="A28" s="162" t="s">
        <v>306</v>
      </c>
      <c r="B28" s="172" t="s">
        <v>690</v>
      </c>
      <c r="C28" s="252">
        <v>45.198894500000002</v>
      </c>
      <c r="D28" s="252">
        <v>47.659906499999998</v>
      </c>
      <c r="E28" s="252">
        <v>45.801847500000001</v>
      </c>
      <c r="F28" s="252">
        <v>44.831682499999999</v>
      </c>
      <c r="G28" s="252">
        <v>45.517097499999998</v>
      </c>
      <c r="H28" s="252">
        <v>45.897311500000001</v>
      </c>
      <c r="I28" s="252">
        <v>45.868717500000002</v>
      </c>
      <c r="J28" s="252">
        <v>46.606106500000003</v>
      </c>
      <c r="K28" s="252">
        <v>45.048361499999999</v>
      </c>
      <c r="L28" s="252">
        <v>46.421329499999999</v>
      </c>
      <c r="M28" s="252">
        <v>46.413313500000001</v>
      </c>
      <c r="N28" s="252">
        <v>45.874660499999997</v>
      </c>
      <c r="O28" s="252">
        <v>45.729585</v>
      </c>
      <c r="P28" s="252">
        <v>46.415567000000003</v>
      </c>
      <c r="Q28" s="252">
        <v>44.984991999999998</v>
      </c>
      <c r="R28" s="252">
        <v>45.792521000000001</v>
      </c>
      <c r="S28" s="252">
        <v>45.542085</v>
      </c>
      <c r="T28" s="252">
        <v>45.300713000000002</v>
      </c>
      <c r="U28" s="252">
        <v>46.736423000000002</v>
      </c>
      <c r="V28" s="252">
        <v>46.233069999999998</v>
      </c>
      <c r="W28" s="252">
        <v>45.824973</v>
      </c>
      <c r="X28" s="252">
        <v>46.31962</v>
      </c>
      <c r="Y28" s="252">
        <v>46.881247000000002</v>
      </c>
      <c r="Z28" s="252">
        <v>46.208643000000002</v>
      </c>
      <c r="AA28" s="252">
        <v>45.516576735999998</v>
      </c>
      <c r="AB28" s="252">
        <v>46.480467736000001</v>
      </c>
      <c r="AC28" s="252">
        <v>45.375592736000002</v>
      </c>
      <c r="AD28" s="252">
        <v>45.081517736000002</v>
      </c>
      <c r="AE28" s="252">
        <v>44.352788736000001</v>
      </c>
      <c r="AF28" s="252">
        <v>45.100076735999998</v>
      </c>
      <c r="AG28" s="252">
        <v>46.206468735999998</v>
      </c>
      <c r="AH28" s="252">
        <v>45.629796736000003</v>
      </c>
      <c r="AI28" s="252">
        <v>45.909212736000001</v>
      </c>
      <c r="AJ28" s="252">
        <v>46.420054735999997</v>
      </c>
      <c r="AK28" s="252">
        <v>45.605098736000002</v>
      </c>
      <c r="AL28" s="252">
        <v>47.062245736000001</v>
      </c>
      <c r="AM28" s="252">
        <v>45.814205323000003</v>
      </c>
      <c r="AN28" s="252">
        <v>47.635182323000002</v>
      </c>
      <c r="AO28" s="252">
        <v>46.163197322999999</v>
      </c>
      <c r="AP28" s="252">
        <v>45.690963322999998</v>
      </c>
      <c r="AQ28" s="252">
        <v>44.348544322999999</v>
      </c>
      <c r="AR28" s="252">
        <v>46.125024322999998</v>
      </c>
      <c r="AS28" s="252">
        <v>46.973713322999998</v>
      </c>
      <c r="AT28" s="252">
        <v>46.777373322999999</v>
      </c>
      <c r="AU28" s="252">
        <v>46.481080323</v>
      </c>
      <c r="AV28" s="252">
        <v>46.446219331000002</v>
      </c>
      <c r="AW28" s="252">
        <v>46.501997867</v>
      </c>
      <c r="AX28" s="252">
        <v>46.954965154</v>
      </c>
      <c r="AY28" s="252">
        <v>45.992011466000001</v>
      </c>
      <c r="AZ28" s="409">
        <v>47.217586492999999</v>
      </c>
      <c r="BA28" s="409">
        <v>46.778272944999998</v>
      </c>
      <c r="BB28" s="409">
        <v>45.766760615999999</v>
      </c>
      <c r="BC28" s="409">
        <v>45.205762923999998</v>
      </c>
      <c r="BD28" s="409">
        <v>46.248310168000003</v>
      </c>
      <c r="BE28" s="409">
        <v>46.483136531</v>
      </c>
      <c r="BF28" s="409">
        <v>46.553896864999999</v>
      </c>
      <c r="BG28" s="409">
        <v>46.822444535000002</v>
      </c>
      <c r="BH28" s="409">
        <v>46.905553664999999</v>
      </c>
      <c r="BI28" s="409">
        <v>46.955047344999997</v>
      </c>
      <c r="BJ28" s="409">
        <v>47.386597946999998</v>
      </c>
      <c r="BK28" s="409">
        <v>46.554902617000003</v>
      </c>
      <c r="BL28" s="409">
        <v>47.446714806000003</v>
      </c>
      <c r="BM28" s="409">
        <v>47.028623019000001</v>
      </c>
      <c r="BN28" s="409">
        <v>46.061286174000003</v>
      </c>
      <c r="BO28" s="409">
        <v>45.512952511999998</v>
      </c>
      <c r="BP28" s="409">
        <v>46.576025322</v>
      </c>
      <c r="BQ28" s="409">
        <v>46.812003459000003</v>
      </c>
      <c r="BR28" s="409">
        <v>46.911130536000002</v>
      </c>
      <c r="BS28" s="409">
        <v>47.231294560000002</v>
      </c>
      <c r="BT28" s="409">
        <v>47.282083917000001</v>
      </c>
      <c r="BU28" s="409">
        <v>47.254883450999998</v>
      </c>
      <c r="BV28" s="409">
        <v>47.693642140999998</v>
      </c>
    </row>
    <row r="29" spans="1:74" ht="11.1" customHeight="1" x14ac:dyDescent="0.2">
      <c r="A29" s="162" t="s">
        <v>312</v>
      </c>
      <c r="B29" s="172" t="s">
        <v>691</v>
      </c>
      <c r="C29" s="252">
        <v>42.317441955</v>
      </c>
      <c r="D29" s="252">
        <v>43.087981628999998</v>
      </c>
      <c r="E29" s="252">
        <v>43.258566068</v>
      </c>
      <c r="F29" s="252">
        <v>43.419069370000003</v>
      </c>
      <c r="G29" s="252">
        <v>44.407979887000003</v>
      </c>
      <c r="H29" s="252">
        <v>45.07901098</v>
      </c>
      <c r="I29" s="252">
        <v>44.958409125999999</v>
      </c>
      <c r="J29" s="252">
        <v>45.364296568</v>
      </c>
      <c r="K29" s="252">
        <v>45.421394841999998</v>
      </c>
      <c r="L29" s="252">
        <v>45.134438838000001</v>
      </c>
      <c r="M29" s="252">
        <v>45.680531549999998</v>
      </c>
      <c r="N29" s="252">
        <v>45.320514547999998</v>
      </c>
      <c r="O29" s="252">
        <v>44.498563214000001</v>
      </c>
      <c r="P29" s="252">
        <v>44.498563214000001</v>
      </c>
      <c r="Q29" s="252">
        <v>44.498563214000001</v>
      </c>
      <c r="R29" s="252">
        <v>45.078457737000001</v>
      </c>
      <c r="S29" s="252">
        <v>45.078457737000001</v>
      </c>
      <c r="T29" s="252">
        <v>45.078457737000001</v>
      </c>
      <c r="U29" s="252">
        <v>45.563713452999998</v>
      </c>
      <c r="V29" s="252">
        <v>45.563713452999998</v>
      </c>
      <c r="W29" s="252">
        <v>45.563713452999998</v>
      </c>
      <c r="X29" s="252">
        <v>45.832533867000002</v>
      </c>
      <c r="Y29" s="252">
        <v>45.832533867000002</v>
      </c>
      <c r="Z29" s="252">
        <v>45.832533867000002</v>
      </c>
      <c r="AA29" s="252">
        <v>45.662342608000003</v>
      </c>
      <c r="AB29" s="252">
        <v>45.639303267999999</v>
      </c>
      <c r="AC29" s="252">
        <v>45.598276253000002</v>
      </c>
      <c r="AD29" s="252">
        <v>46.794276005999997</v>
      </c>
      <c r="AE29" s="252">
        <v>46.877363817000003</v>
      </c>
      <c r="AF29" s="252">
        <v>47.224269089000003</v>
      </c>
      <c r="AG29" s="252">
        <v>47.319405867999997</v>
      </c>
      <c r="AH29" s="252">
        <v>47.183488668999999</v>
      </c>
      <c r="AI29" s="252">
        <v>47.552646652</v>
      </c>
      <c r="AJ29" s="252">
        <v>46.965031109000002</v>
      </c>
      <c r="AK29" s="252">
        <v>47.043861921999998</v>
      </c>
      <c r="AL29" s="252">
        <v>46.434172672999999</v>
      </c>
      <c r="AM29" s="252">
        <v>46.145480722000002</v>
      </c>
      <c r="AN29" s="252">
        <v>46.234980471</v>
      </c>
      <c r="AO29" s="252">
        <v>46.338980737</v>
      </c>
      <c r="AP29" s="252">
        <v>47.703288800999999</v>
      </c>
      <c r="AQ29" s="252">
        <v>47.752736970999997</v>
      </c>
      <c r="AR29" s="252">
        <v>47.998509026999997</v>
      </c>
      <c r="AS29" s="252">
        <v>48.122823287000003</v>
      </c>
      <c r="AT29" s="252">
        <v>47.987176572000003</v>
      </c>
      <c r="AU29" s="252">
        <v>48.362711413</v>
      </c>
      <c r="AV29" s="252">
        <v>47.755060217999997</v>
      </c>
      <c r="AW29" s="252">
        <v>47.839484472000002</v>
      </c>
      <c r="AX29" s="252">
        <v>47.212963969999997</v>
      </c>
      <c r="AY29" s="252">
        <v>47.154703095000002</v>
      </c>
      <c r="AZ29" s="409">
        <v>47.251872693000003</v>
      </c>
      <c r="BA29" s="409">
        <v>47.347360565000002</v>
      </c>
      <c r="BB29" s="409">
        <v>48.751229000999999</v>
      </c>
      <c r="BC29" s="409">
        <v>48.807245356000003</v>
      </c>
      <c r="BD29" s="409">
        <v>49.063552887999997</v>
      </c>
      <c r="BE29" s="409">
        <v>49.182119444999998</v>
      </c>
      <c r="BF29" s="409">
        <v>49.042411285</v>
      </c>
      <c r="BG29" s="409">
        <v>49.427477650999997</v>
      </c>
      <c r="BH29" s="409">
        <v>48.798227077999996</v>
      </c>
      <c r="BI29" s="409">
        <v>48.884899443000002</v>
      </c>
      <c r="BJ29" s="409">
        <v>48.242726075</v>
      </c>
      <c r="BK29" s="409">
        <v>48.244467198000002</v>
      </c>
      <c r="BL29" s="409">
        <v>48.349102205000001</v>
      </c>
      <c r="BM29" s="409">
        <v>48.436486274000004</v>
      </c>
      <c r="BN29" s="409">
        <v>49.877639594000001</v>
      </c>
      <c r="BO29" s="409">
        <v>49.942037927999998</v>
      </c>
      <c r="BP29" s="409">
        <v>50.208609869</v>
      </c>
      <c r="BQ29" s="409">
        <v>50.322925937999997</v>
      </c>
      <c r="BR29" s="409">
        <v>50.178542211</v>
      </c>
      <c r="BS29" s="409">
        <v>50.573906790999999</v>
      </c>
      <c r="BT29" s="409">
        <v>49.922360134999998</v>
      </c>
      <c r="BU29" s="409">
        <v>50.010167854000002</v>
      </c>
      <c r="BV29" s="409">
        <v>49.353889551999998</v>
      </c>
    </row>
    <row r="30" spans="1:74" ht="11.1" customHeight="1" x14ac:dyDescent="0.2">
      <c r="B30" s="172"/>
      <c r="AY30" s="647"/>
      <c r="BF30" s="494"/>
    </row>
    <row r="31" spans="1:74" ht="11.1" customHeight="1" x14ac:dyDescent="0.2">
      <c r="A31" s="162" t="s">
        <v>313</v>
      </c>
      <c r="B31" s="172" t="s">
        <v>692</v>
      </c>
      <c r="C31" s="252">
        <v>87.516336455000001</v>
      </c>
      <c r="D31" s="252">
        <v>90.747888129000003</v>
      </c>
      <c r="E31" s="252">
        <v>89.060413568000001</v>
      </c>
      <c r="F31" s="252">
        <v>88.250751870000002</v>
      </c>
      <c r="G31" s="252">
        <v>89.925077387000002</v>
      </c>
      <c r="H31" s="252">
        <v>90.976322479999993</v>
      </c>
      <c r="I31" s="252">
        <v>90.827126625999995</v>
      </c>
      <c r="J31" s="252">
        <v>91.970403067999996</v>
      </c>
      <c r="K31" s="252">
        <v>90.469756341999997</v>
      </c>
      <c r="L31" s="252">
        <v>91.555768337999993</v>
      </c>
      <c r="M31" s="252">
        <v>92.093845049999999</v>
      </c>
      <c r="N31" s="252">
        <v>91.195175047999996</v>
      </c>
      <c r="O31" s="252">
        <v>90.228148214000001</v>
      </c>
      <c r="P31" s="252">
        <v>90.914130213999996</v>
      </c>
      <c r="Q31" s="252">
        <v>89.483555214000006</v>
      </c>
      <c r="R31" s="252">
        <v>90.870978737000002</v>
      </c>
      <c r="S31" s="252">
        <v>90.620542736999994</v>
      </c>
      <c r="T31" s="252">
        <v>90.379170736999995</v>
      </c>
      <c r="U31" s="252">
        <v>92.300136452999993</v>
      </c>
      <c r="V31" s="252">
        <v>91.796783453000003</v>
      </c>
      <c r="W31" s="252">
        <v>91.388686453000005</v>
      </c>
      <c r="X31" s="252">
        <v>92.152153866999996</v>
      </c>
      <c r="Y31" s="252">
        <v>92.713780866999997</v>
      </c>
      <c r="Z31" s="252">
        <v>92.041176867000004</v>
      </c>
      <c r="AA31" s="252">
        <v>91.178919343999993</v>
      </c>
      <c r="AB31" s="252">
        <v>92.119771004</v>
      </c>
      <c r="AC31" s="252">
        <v>90.973868988999996</v>
      </c>
      <c r="AD31" s="252">
        <v>91.875793741999999</v>
      </c>
      <c r="AE31" s="252">
        <v>91.230152552999996</v>
      </c>
      <c r="AF31" s="252">
        <v>92.324345824999995</v>
      </c>
      <c r="AG31" s="252">
        <v>93.525874603999995</v>
      </c>
      <c r="AH31" s="252">
        <v>92.813285405000002</v>
      </c>
      <c r="AI31" s="252">
        <v>93.461859387999993</v>
      </c>
      <c r="AJ31" s="252">
        <v>93.385085845000006</v>
      </c>
      <c r="AK31" s="252">
        <v>92.648960657999993</v>
      </c>
      <c r="AL31" s="252">
        <v>93.496418409</v>
      </c>
      <c r="AM31" s="252">
        <v>91.959686044999998</v>
      </c>
      <c r="AN31" s="252">
        <v>93.870162793999995</v>
      </c>
      <c r="AO31" s="252">
        <v>92.502178060000006</v>
      </c>
      <c r="AP31" s="252">
        <v>93.394252124000005</v>
      </c>
      <c r="AQ31" s="252">
        <v>92.101281294000003</v>
      </c>
      <c r="AR31" s="252">
        <v>94.123533350000002</v>
      </c>
      <c r="AS31" s="252">
        <v>95.096536610000001</v>
      </c>
      <c r="AT31" s="252">
        <v>94.764549895000002</v>
      </c>
      <c r="AU31" s="252">
        <v>94.843791736</v>
      </c>
      <c r="AV31" s="252">
        <v>94.201279549999995</v>
      </c>
      <c r="AW31" s="252">
        <v>94.341482338999995</v>
      </c>
      <c r="AX31" s="252">
        <v>94.167929123999997</v>
      </c>
      <c r="AY31" s="252">
        <v>93.146714560000007</v>
      </c>
      <c r="AZ31" s="409">
        <v>94.469459185999995</v>
      </c>
      <c r="BA31" s="409">
        <v>94.12563351</v>
      </c>
      <c r="BB31" s="409">
        <v>94.517989616999998</v>
      </c>
      <c r="BC31" s="409">
        <v>94.013008279999994</v>
      </c>
      <c r="BD31" s="409">
        <v>95.311863056000007</v>
      </c>
      <c r="BE31" s="409">
        <v>95.665255975999997</v>
      </c>
      <c r="BF31" s="409">
        <v>95.596308149999999</v>
      </c>
      <c r="BG31" s="409">
        <v>96.249922186000006</v>
      </c>
      <c r="BH31" s="409">
        <v>95.703780742999996</v>
      </c>
      <c r="BI31" s="409">
        <v>95.839946788000006</v>
      </c>
      <c r="BJ31" s="409">
        <v>95.629324022000006</v>
      </c>
      <c r="BK31" s="409">
        <v>94.799369815000006</v>
      </c>
      <c r="BL31" s="409">
        <v>95.795817010999997</v>
      </c>
      <c r="BM31" s="409">
        <v>95.465109292999998</v>
      </c>
      <c r="BN31" s="409">
        <v>95.938925768000004</v>
      </c>
      <c r="BO31" s="409">
        <v>95.454990440000003</v>
      </c>
      <c r="BP31" s="409">
        <v>96.784635191000007</v>
      </c>
      <c r="BQ31" s="409">
        <v>97.134929396999993</v>
      </c>
      <c r="BR31" s="409">
        <v>97.089672746999995</v>
      </c>
      <c r="BS31" s="409">
        <v>97.805201350999994</v>
      </c>
      <c r="BT31" s="409">
        <v>97.204444051999999</v>
      </c>
      <c r="BU31" s="409">
        <v>97.265051305</v>
      </c>
      <c r="BV31" s="409">
        <v>97.047531692999996</v>
      </c>
    </row>
    <row r="32" spans="1:74" ht="11.1" customHeight="1" x14ac:dyDescent="0.2">
      <c r="B32" s="17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409"/>
      <c r="BA32" s="409"/>
      <c r="BB32" s="409"/>
      <c r="BC32" s="409"/>
      <c r="BD32" s="409"/>
      <c r="BE32" s="409"/>
      <c r="BF32" s="409"/>
      <c r="BG32" s="409"/>
      <c r="BH32" s="409"/>
      <c r="BI32" s="409"/>
      <c r="BJ32" s="409"/>
      <c r="BK32" s="409"/>
      <c r="BL32" s="409"/>
      <c r="BM32" s="409"/>
      <c r="BN32" s="409"/>
      <c r="BO32" s="409"/>
      <c r="BP32" s="409"/>
      <c r="BQ32" s="409"/>
      <c r="BR32" s="409"/>
      <c r="BS32" s="409"/>
      <c r="BT32" s="409"/>
      <c r="BU32" s="409"/>
      <c r="BV32" s="409"/>
    </row>
    <row r="33" spans="1:74" ht="11.1" customHeight="1" x14ac:dyDescent="0.2">
      <c r="B33" s="172" t="s">
        <v>329</v>
      </c>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2"/>
      <c r="AR33" s="252"/>
      <c r="AS33" s="252"/>
      <c r="AT33" s="252"/>
      <c r="AU33" s="252"/>
      <c r="AV33" s="252"/>
      <c r="AW33" s="252"/>
      <c r="AX33" s="252"/>
      <c r="AY33" s="252"/>
      <c r="AZ33" s="409"/>
      <c r="BA33" s="409"/>
      <c r="BB33" s="409"/>
      <c r="BC33" s="409"/>
      <c r="BD33" s="409"/>
      <c r="BE33" s="409"/>
      <c r="BF33" s="409"/>
      <c r="BG33" s="409"/>
      <c r="BH33" s="409"/>
      <c r="BI33" s="409"/>
      <c r="BJ33" s="409"/>
      <c r="BK33" s="409"/>
      <c r="BL33" s="409"/>
      <c r="BM33" s="409"/>
      <c r="BN33" s="409"/>
      <c r="BO33" s="409"/>
      <c r="BP33" s="409"/>
      <c r="BQ33" s="409"/>
      <c r="BR33" s="409"/>
      <c r="BS33" s="409"/>
      <c r="BT33" s="409"/>
      <c r="BU33" s="409"/>
      <c r="BV33" s="409"/>
    </row>
    <row r="34" spans="1:74" ht="11.1" customHeight="1" x14ac:dyDescent="0.2">
      <c r="A34" s="162" t="s">
        <v>771</v>
      </c>
      <c r="B34" s="173" t="s">
        <v>1161</v>
      </c>
      <c r="C34" s="252">
        <v>107.51494393999999</v>
      </c>
      <c r="D34" s="252">
        <v>107.77914669</v>
      </c>
      <c r="E34" s="252">
        <v>108.00660052000001</v>
      </c>
      <c r="F34" s="252">
        <v>108.16228454</v>
      </c>
      <c r="G34" s="252">
        <v>108.34784358</v>
      </c>
      <c r="H34" s="252">
        <v>108.52507835999999</v>
      </c>
      <c r="I34" s="252">
        <v>108.68374165</v>
      </c>
      <c r="J34" s="252">
        <v>108.85455849</v>
      </c>
      <c r="K34" s="252">
        <v>109.02186292</v>
      </c>
      <c r="L34" s="252">
        <v>109.14241197</v>
      </c>
      <c r="M34" s="252">
        <v>109.34261508</v>
      </c>
      <c r="N34" s="252">
        <v>109.57646595</v>
      </c>
      <c r="O34" s="252">
        <v>109.89297218999999</v>
      </c>
      <c r="P34" s="252">
        <v>110.15016134</v>
      </c>
      <c r="Q34" s="252">
        <v>110.40653704</v>
      </c>
      <c r="R34" s="252">
        <v>110.65787536000001</v>
      </c>
      <c r="S34" s="252">
        <v>110.93092263</v>
      </c>
      <c r="T34" s="252">
        <v>111.21289926999999</v>
      </c>
      <c r="U34" s="252">
        <v>111.5153813</v>
      </c>
      <c r="V34" s="252">
        <v>111.81153413</v>
      </c>
      <c r="W34" s="252">
        <v>112.10328233</v>
      </c>
      <c r="X34" s="252">
        <v>112.44639929</v>
      </c>
      <c r="Y34" s="252">
        <v>112.70074363000001</v>
      </c>
      <c r="Z34" s="252">
        <v>112.91731613</v>
      </c>
      <c r="AA34" s="252">
        <v>113.01308410999999</v>
      </c>
      <c r="AB34" s="252">
        <v>113.21458136</v>
      </c>
      <c r="AC34" s="252">
        <v>113.44323975</v>
      </c>
      <c r="AD34" s="252">
        <v>113.74822450000001</v>
      </c>
      <c r="AE34" s="252">
        <v>114.01050572</v>
      </c>
      <c r="AF34" s="252">
        <v>114.27023672999999</v>
      </c>
      <c r="AG34" s="252">
        <v>114.51159388000001</v>
      </c>
      <c r="AH34" s="252">
        <v>114.78244852</v>
      </c>
      <c r="AI34" s="252">
        <v>115.05826777</v>
      </c>
      <c r="AJ34" s="252">
        <v>115.40824524</v>
      </c>
      <c r="AK34" s="252">
        <v>115.65414251999999</v>
      </c>
      <c r="AL34" s="252">
        <v>115.86088605</v>
      </c>
      <c r="AM34" s="252">
        <v>115.94952456</v>
      </c>
      <c r="AN34" s="252">
        <v>116.13568076</v>
      </c>
      <c r="AO34" s="252">
        <v>116.34456971</v>
      </c>
      <c r="AP34" s="252">
        <v>116.63165438</v>
      </c>
      <c r="AQ34" s="252">
        <v>116.85898770999999</v>
      </c>
      <c r="AR34" s="252">
        <v>117.07378217</v>
      </c>
      <c r="AS34" s="252">
        <v>117.26275041</v>
      </c>
      <c r="AT34" s="252">
        <v>117.46537576999999</v>
      </c>
      <c r="AU34" s="252">
        <v>117.66197237999999</v>
      </c>
      <c r="AV34" s="252">
        <v>117.82716526999999</v>
      </c>
      <c r="AW34" s="252">
        <v>118.03969481</v>
      </c>
      <c r="AX34" s="252">
        <v>118.27088787</v>
      </c>
      <c r="AY34" s="252">
        <v>118.52783923</v>
      </c>
      <c r="AZ34" s="409">
        <v>118.78951485</v>
      </c>
      <c r="BA34" s="409">
        <v>119.06712988</v>
      </c>
      <c r="BB34" s="409">
        <v>119.4010954</v>
      </c>
      <c r="BC34" s="409">
        <v>119.68890134999999</v>
      </c>
      <c r="BD34" s="409">
        <v>119.96606620999999</v>
      </c>
      <c r="BE34" s="409">
        <v>120.18750011</v>
      </c>
      <c r="BF34" s="409">
        <v>120.48180987000001</v>
      </c>
      <c r="BG34" s="409">
        <v>120.79452869000001</v>
      </c>
      <c r="BH34" s="409">
        <v>121.17904261</v>
      </c>
      <c r="BI34" s="409">
        <v>121.50144125</v>
      </c>
      <c r="BJ34" s="409">
        <v>121.81061541</v>
      </c>
      <c r="BK34" s="409">
        <v>122.06837035</v>
      </c>
      <c r="BL34" s="409">
        <v>122.37430122000001</v>
      </c>
      <c r="BM34" s="409">
        <v>122.6992166</v>
      </c>
      <c r="BN34" s="409">
        <v>123.10053368</v>
      </c>
      <c r="BO34" s="409">
        <v>123.44145413</v>
      </c>
      <c r="BP34" s="409">
        <v>123.76735436</v>
      </c>
      <c r="BQ34" s="409">
        <v>124.0485224</v>
      </c>
      <c r="BR34" s="409">
        <v>124.37154336</v>
      </c>
      <c r="BS34" s="409">
        <v>124.69645032</v>
      </c>
      <c r="BT34" s="409">
        <v>125.02845327999999</v>
      </c>
      <c r="BU34" s="409">
        <v>125.36747509999999</v>
      </c>
      <c r="BV34" s="409">
        <v>125.71359293</v>
      </c>
    </row>
    <row r="35" spans="1:74" ht="11.1" customHeight="1" x14ac:dyDescent="0.2">
      <c r="A35" s="162" t="s">
        <v>772</v>
      </c>
      <c r="B35" s="173" t="s">
        <v>1065</v>
      </c>
      <c r="C35" s="484">
        <v>3.1953224322999998</v>
      </c>
      <c r="D35" s="484">
        <v>3.1832011420000002</v>
      </c>
      <c r="E35" s="484">
        <v>3.1485819610000001</v>
      </c>
      <c r="F35" s="484">
        <v>3.0975180600000001</v>
      </c>
      <c r="G35" s="484">
        <v>3.0053274164000001</v>
      </c>
      <c r="H35" s="484">
        <v>2.8829254411999998</v>
      </c>
      <c r="I35" s="484">
        <v>2.6506033916999998</v>
      </c>
      <c r="J35" s="484">
        <v>2.5263486891000002</v>
      </c>
      <c r="K35" s="484">
        <v>2.4337600296000002</v>
      </c>
      <c r="L35" s="484">
        <v>2.4003568879000001</v>
      </c>
      <c r="M35" s="484">
        <v>2.3435982419000001</v>
      </c>
      <c r="N35" s="484">
        <v>2.2937266882</v>
      </c>
      <c r="O35" s="484">
        <v>2.2118118315999999</v>
      </c>
      <c r="P35" s="484">
        <v>2.199882557</v>
      </c>
      <c r="Q35" s="484">
        <v>2.2220276438000002</v>
      </c>
      <c r="R35" s="484">
        <v>2.3072652692000002</v>
      </c>
      <c r="S35" s="484">
        <v>2.3840613388</v>
      </c>
      <c r="T35" s="484">
        <v>2.4766818426000001</v>
      </c>
      <c r="U35" s="484">
        <v>2.6053939688000001</v>
      </c>
      <c r="V35" s="484">
        <v>2.7164463072</v>
      </c>
      <c r="W35" s="484">
        <v>2.8264233694000001</v>
      </c>
      <c r="X35" s="484">
        <v>3.0272258599000001</v>
      </c>
      <c r="Y35" s="484">
        <v>3.0711983155999998</v>
      </c>
      <c r="Z35" s="484">
        <v>3.0488756399999999</v>
      </c>
      <c r="AA35" s="484">
        <v>2.8392278916000002</v>
      </c>
      <c r="AB35" s="484">
        <v>2.7820386095999998</v>
      </c>
      <c r="AC35" s="484">
        <v>2.7504736569000001</v>
      </c>
      <c r="AD35" s="484">
        <v>2.7927060087000002</v>
      </c>
      <c r="AE35" s="484">
        <v>2.7761268168000002</v>
      </c>
      <c r="AF35" s="484">
        <v>2.7490853030000002</v>
      </c>
      <c r="AG35" s="484">
        <v>2.6868155326999998</v>
      </c>
      <c r="AH35" s="484">
        <v>2.6570732799000001</v>
      </c>
      <c r="AI35" s="484">
        <v>2.6359490813000002</v>
      </c>
      <c r="AJ35" s="484">
        <v>2.6340069339999999</v>
      </c>
      <c r="AK35" s="484">
        <v>2.6205673489999999</v>
      </c>
      <c r="AL35" s="484">
        <v>2.6068365995999998</v>
      </c>
      <c r="AM35" s="484">
        <v>2.5983190159</v>
      </c>
      <c r="AN35" s="484">
        <v>2.5801441551000002</v>
      </c>
      <c r="AO35" s="484">
        <v>2.5575168318000001</v>
      </c>
      <c r="AP35" s="484">
        <v>2.5349229772999999</v>
      </c>
      <c r="AQ35" s="484">
        <v>2.4984381667000002</v>
      </c>
      <c r="AR35" s="484">
        <v>2.4534345210000001</v>
      </c>
      <c r="AS35" s="484">
        <v>2.4025135207999999</v>
      </c>
      <c r="AT35" s="484">
        <v>2.3374019956000001</v>
      </c>
      <c r="AU35" s="484">
        <v>2.2629443783999998</v>
      </c>
      <c r="AV35" s="484">
        <v>2.0959681237000001</v>
      </c>
      <c r="AW35" s="484">
        <v>2.0626604791999998</v>
      </c>
      <c r="AX35" s="484">
        <v>2.0800823317999999</v>
      </c>
      <c r="AY35" s="484">
        <v>2.2236526463000001</v>
      </c>
      <c r="AZ35" s="485">
        <v>2.2851151902</v>
      </c>
      <c r="BA35" s="485">
        <v>2.3400835863</v>
      </c>
      <c r="BB35" s="485">
        <v>2.3745191945999999</v>
      </c>
      <c r="BC35" s="485">
        <v>2.4216482559000001</v>
      </c>
      <c r="BD35" s="485">
        <v>2.4704797115999999</v>
      </c>
      <c r="BE35" s="485">
        <v>2.4941848007999998</v>
      </c>
      <c r="BF35" s="485">
        <v>2.5679346632</v>
      </c>
      <c r="BG35" s="485">
        <v>2.6623353749000001</v>
      </c>
      <c r="BH35" s="485">
        <v>2.8447407087999999</v>
      </c>
      <c r="BI35" s="485">
        <v>2.9326968696</v>
      </c>
      <c r="BJ35" s="485">
        <v>2.9928984181999998</v>
      </c>
      <c r="BK35" s="485">
        <v>2.9870882143999999</v>
      </c>
      <c r="BL35" s="485">
        <v>3.0177632893999999</v>
      </c>
      <c r="BM35" s="485">
        <v>3.0504529024</v>
      </c>
      <c r="BN35" s="485">
        <v>3.0983285944999999</v>
      </c>
      <c r="BO35" s="485">
        <v>3.1352554364</v>
      </c>
      <c r="BP35" s="485">
        <v>3.1686361633</v>
      </c>
      <c r="BQ35" s="485">
        <v>3.2124990411000001</v>
      </c>
      <c r="BR35" s="485">
        <v>3.2284819600999999</v>
      </c>
      <c r="BS35" s="485">
        <v>3.2302138789999999</v>
      </c>
      <c r="BT35" s="485">
        <v>3.1766306964000002</v>
      </c>
      <c r="BU35" s="485">
        <v>3.1818831249000001</v>
      </c>
      <c r="BV35" s="485">
        <v>3.2041357925999998</v>
      </c>
    </row>
    <row r="36" spans="1:74" ht="11.1" customHeight="1" x14ac:dyDescent="0.2">
      <c r="A36" s="162" t="s">
        <v>1066</v>
      </c>
      <c r="B36" s="173" t="s">
        <v>1162</v>
      </c>
      <c r="C36" s="252">
        <v>104.28016477</v>
      </c>
      <c r="D36" s="252">
        <v>104.40033581</v>
      </c>
      <c r="E36" s="252">
        <v>104.49525233999999</v>
      </c>
      <c r="F36" s="252">
        <v>104.55551306</v>
      </c>
      <c r="G36" s="252">
        <v>104.60881646</v>
      </c>
      <c r="H36" s="252">
        <v>104.64460020999999</v>
      </c>
      <c r="I36" s="252">
        <v>104.64600467</v>
      </c>
      <c r="J36" s="252">
        <v>104.65914463999999</v>
      </c>
      <c r="K36" s="252">
        <v>104.66692913999999</v>
      </c>
      <c r="L36" s="252">
        <v>104.59977761</v>
      </c>
      <c r="M36" s="252">
        <v>104.64953346999999</v>
      </c>
      <c r="N36" s="252">
        <v>104.74634832</v>
      </c>
      <c r="O36" s="252">
        <v>104.95903850000001</v>
      </c>
      <c r="P36" s="252">
        <v>105.09301349</v>
      </c>
      <c r="Q36" s="252">
        <v>105.22288745</v>
      </c>
      <c r="R36" s="252">
        <v>105.30684366</v>
      </c>
      <c r="S36" s="252">
        <v>105.46718835999999</v>
      </c>
      <c r="T36" s="252">
        <v>105.65822575999999</v>
      </c>
      <c r="U36" s="252">
        <v>105.92635237</v>
      </c>
      <c r="V36" s="252">
        <v>106.14829626</v>
      </c>
      <c r="W36" s="252">
        <v>106.3629572</v>
      </c>
      <c r="X36" s="252">
        <v>106.62246833</v>
      </c>
      <c r="Y36" s="252">
        <v>106.79344671</v>
      </c>
      <c r="Z36" s="252">
        <v>106.92440550000001</v>
      </c>
      <c r="AA36" s="252">
        <v>106.93464468000001</v>
      </c>
      <c r="AB36" s="252">
        <v>107.04621231</v>
      </c>
      <c r="AC36" s="252">
        <v>107.18005356</v>
      </c>
      <c r="AD36" s="252">
        <v>107.35096668</v>
      </c>
      <c r="AE36" s="252">
        <v>107.52833652</v>
      </c>
      <c r="AF36" s="252">
        <v>107.72158794000001</v>
      </c>
      <c r="AG36" s="252">
        <v>107.96151096</v>
      </c>
      <c r="AH36" s="252">
        <v>108.16710354</v>
      </c>
      <c r="AI36" s="252">
        <v>108.36234915</v>
      </c>
      <c r="AJ36" s="252">
        <v>108.55419411</v>
      </c>
      <c r="AK36" s="252">
        <v>108.73273883</v>
      </c>
      <c r="AL36" s="252">
        <v>108.90153721999999</v>
      </c>
      <c r="AM36" s="252">
        <v>109.02805514000001</v>
      </c>
      <c r="AN36" s="252">
        <v>109.19895525</v>
      </c>
      <c r="AO36" s="252">
        <v>109.38634682999999</v>
      </c>
      <c r="AP36" s="252">
        <v>109.63750400000001</v>
      </c>
      <c r="AQ36" s="252">
        <v>109.83512408</v>
      </c>
      <c r="AR36" s="252">
        <v>110.01923197000001</v>
      </c>
      <c r="AS36" s="252">
        <v>110.20000564</v>
      </c>
      <c r="AT36" s="252">
        <v>110.3514476</v>
      </c>
      <c r="AU36" s="252">
        <v>110.4789991</v>
      </c>
      <c r="AV36" s="252">
        <v>110.51016842</v>
      </c>
      <c r="AW36" s="252">
        <v>110.65110577999999</v>
      </c>
      <c r="AX36" s="252">
        <v>110.82664373</v>
      </c>
      <c r="AY36" s="252">
        <v>111.08419476</v>
      </c>
      <c r="AZ36" s="409">
        <v>111.29166549999999</v>
      </c>
      <c r="BA36" s="409">
        <v>111.5002708</v>
      </c>
      <c r="BB36" s="409">
        <v>111.70471712</v>
      </c>
      <c r="BC36" s="409">
        <v>111.92570664</v>
      </c>
      <c r="BD36" s="409">
        <v>112.15445015</v>
      </c>
      <c r="BE36" s="409">
        <v>112.3886687</v>
      </c>
      <c r="BF36" s="409">
        <v>112.63890958</v>
      </c>
      <c r="BG36" s="409">
        <v>112.89473635</v>
      </c>
      <c r="BH36" s="409">
        <v>113.17822913000001</v>
      </c>
      <c r="BI36" s="409">
        <v>113.43969903999999</v>
      </c>
      <c r="BJ36" s="409">
        <v>113.69729465</v>
      </c>
      <c r="BK36" s="409">
        <v>113.98215093</v>
      </c>
      <c r="BL36" s="409">
        <v>114.20371084</v>
      </c>
      <c r="BM36" s="409">
        <v>114.4018667</v>
      </c>
      <c r="BN36" s="409">
        <v>114.5375568</v>
      </c>
      <c r="BO36" s="409">
        <v>114.72770690999999</v>
      </c>
      <c r="BP36" s="409">
        <v>114.92770864000001</v>
      </c>
      <c r="BQ36" s="409">
        <v>115.15240654999999</v>
      </c>
      <c r="BR36" s="409">
        <v>115.36463852999999</v>
      </c>
      <c r="BS36" s="409">
        <v>115.5722947</v>
      </c>
      <c r="BT36" s="409">
        <v>115.77879815</v>
      </c>
      <c r="BU36" s="409">
        <v>115.9841614</v>
      </c>
      <c r="BV36" s="409">
        <v>116.18837191999999</v>
      </c>
    </row>
    <row r="37" spans="1:74" ht="11.1" customHeight="1" x14ac:dyDescent="0.2">
      <c r="A37" s="162" t="s">
        <v>1067</v>
      </c>
      <c r="B37" s="173" t="s">
        <v>1065</v>
      </c>
      <c r="C37" s="484">
        <v>1.9392654503</v>
      </c>
      <c r="D37" s="484">
        <v>2.0092822103999999</v>
      </c>
      <c r="E37" s="484">
        <v>2.0165918678999999</v>
      </c>
      <c r="F37" s="484">
        <v>1.9315010238000001</v>
      </c>
      <c r="G37" s="484">
        <v>1.8295056574999999</v>
      </c>
      <c r="H37" s="484">
        <v>1.6841798886999999</v>
      </c>
      <c r="I37" s="484">
        <v>1.4365267799000001</v>
      </c>
      <c r="J37" s="484">
        <v>1.2460584830999999</v>
      </c>
      <c r="K37" s="484">
        <v>1.0598204175999999</v>
      </c>
      <c r="L37" s="484">
        <v>0.79521436205999996</v>
      </c>
      <c r="M37" s="484">
        <v>0.67065911339999995</v>
      </c>
      <c r="N37" s="484">
        <v>0.60614195765000001</v>
      </c>
      <c r="O37" s="484">
        <v>0.65100944919000003</v>
      </c>
      <c r="P37" s="484">
        <v>0.66348223665999995</v>
      </c>
      <c r="Q37" s="484">
        <v>0.69633317445999998</v>
      </c>
      <c r="R37" s="484">
        <v>0.71859491745000004</v>
      </c>
      <c r="S37" s="484">
        <v>0.82055407170000005</v>
      </c>
      <c r="T37" s="484">
        <v>0.96863626762999999</v>
      </c>
      <c r="U37" s="484">
        <v>1.2235036593999999</v>
      </c>
      <c r="V37" s="484">
        <v>1.4228585796</v>
      </c>
      <c r="W37" s="484">
        <v>1.6204049047</v>
      </c>
      <c r="X37" s="484">
        <v>1.9337428488999999</v>
      </c>
      <c r="Y37" s="484">
        <v>2.0486601011999999</v>
      </c>
      <c r="Z37" s="484">
        <v>2.0793633520000001</v>
      </c>
      <c r="AA37" s="484">
        <v>1.8822639862999999</v>
      </c>
      <c r="AB37" s="484">
        <v>1.8585429711999999</v>
      </c>
      <c r="AC37" s="484">
        <v>1.8600193878</v>
      </c>
      <c r="AD37" s="484">
        <v>1.9411112803999999</v>
      </c>
      <c r="AE37" s="484">
        <v>1.9543027418000001</v>
      </c>
      <c r="AF37" s="484">
        <v>1.9528646906</v>
      </c>
      <c r="AG37" s="484">
        <v>1.9212958331000001</v>
      </c>
      <c r="AH37" s="484">
        <v>1.9018744077</v>
      </c>
      <c r="AI37" s="484">
        <v>1.8797822103999999</v>
      </c>
      <c r="AJ37" s="484">
        <v>1.8117436315</v>
      </c>
      <c r="AK37" s="484">
        <v>1.8159280218</v>
      </c>
      <c r="AL37" s="484">
        <v>1.8490930261</v>
      </c>
      <c r="AM37" s="484">
        <v>1.957654104</v>
      </c>
      <c r="AN37" s="484">
        <v>2.0110407368000001</v>
      </c>
      <c r="AO37" s="484">
        <v>2.0584924121000001</v>
      </c>
      <c r="AP37" s="484">
        <v>2.1299643477000001</v>
      </c>
      <c r="AQ37" s="484">
        <v>2.1452834102999998</v>
      </c>
      <c r="AR37" s="484">
        <v>2.1329466717000001</v>
      </c>
      <c r="AS37" s="484">
        <v>2.0734191803000002</v>
      </c>
      <c r="AT37" s="484">
        <v>2.0194162426000002</v>
      </c>
      <c r="AU37" s="484">
        <v>1.9533075554999999</v>
      </c>
      <c r="AV37" s="484">
        <v>1.8018413058</v>
      </c>
      <c r="AW37" s="484">
        <v>1.7642956185000001</v>
      </c>
      <c r="AX37" s="484">
        <v>1.7677496181000001</v>
      </c>
      <c r="AY37" s="484">
        <v>1.885881226</v>
      </c>
      <c r="AZ37" s="485">
        <v>1.9164196669</v>
      </c>
      <c r="BA37" s="485">
        <v>1.9325300048</v>
      </c>
      <c r="BB37" s="485">
        <v>1.8854981578000001</v>
      </c>
      <c r="BC37" s="485">
        <v>1.9033825227000001</v>
      </c>
      <c r="BD37" s="485">
        <v>1.9407681242999999</v>
      </c>
      <c r="BE37" s="485">
        <v>1.9860825303</v>
      </c>
      <c r="BF37" s="485">
        <v>2.0728880614</v>
      </c>
      <c r="BG37" s="485">
        <v>2.1866031285999998</v>
      </c>
      <c r="BH37" s="485">
        <v>2.4143124126000002</v>
      </c>
      <c r="BI37" s="485">
        <v>2.5201675480999999</v>
      </c>
      <c r="BJ37" s="485">
        <v>2.5902173224</v>
      </c>
      <c r="BK37" s="485">
        <v>2.6087925265999998</v>
      </c>
      <c r="BL37" s="485">
        <v>2.6165888772999999</v>
      </c>
      <c r="BM37" s="485">
        <v>2.6023218442</v>
      </c>
      <c r="BN37" s="485">
        <v>2.5360072141000001</v>
      </c>
      <c r="BO37" s="485">
        <v>2.5034465796999998</v>
      </c>
      <c r="BP37" s="485">
        <v>2.4727137348000001</v>
      </c>
      <c r="BQ37" s="485">
        <v>2.4590894095000002</v>
      </c>
      <c r="BR37" s="485">
        <v>2.4198822257999999</v>
      </c>
      <c r="BS37" s="485">
        <v>2.3717300205999998</v>
      </c>
      <c r="BT37" s="485">
        <v>2.2977643622000001</v>
      </c>
      <c r="BU37" s="485">
        <v>2.2430087327999999</v>
      </c>
      <c r="BV37" s="485">
        <v>2.1909732115999998</v>
      </c>
    </row>
    <row r="38" spans="1:74" ht="11.1" customHeight="1" x14ac:dyDescent="0.2">
      <c r="A38" s="162" t="s">
        <v>1068</v>
      </c>
      <c r="B38" s="173" t="s">
        <v>1163</v>
      </c>
      <c r="C38" s="252">
        <v>111.50405569999999</v>
      </c>
      <c r="D38" s="252">
        <v>111.95166938</v>
      </c>
      <c r="E38" s="252">
        <v>112.34835715</v>
      </c>
      <c r="F38" s="252">
        <v>112.62629119</v>
      </c>
      <c r="G38" s="252">
        <v>112.98181387</v>
      </c>
      <c r="H38" s="252">
        <v>113.3413347</v>
      </c>
      <c r="I38" s="252">
        <v>113.70287035</v>
      </c>
      <c r="J38" s="252">
        <v>114.07805544</v>
      </c>
      <c r="K38" s="252">
        <v>114.45275998</v>
      </c>
      <c r="L38" s="252">
        <v>114.81846629</v>
      </c>
      <c r="M38" s="252">
        <v>115.21514907</v>
      </c>
      <c r="N38" s="252">
        <v>115.62829984</v>
      </c>
      <c r="O38" s="252">
        <v>116.08093567</v>
      </c>
      <c r="P38" s="252">
        <v>116.50010219000001</v>
      </c>
      <c r="Q38" s="252">
        <v>116.9231621</v>
      </c>
      <c r="R38" s="252">
        <v>117.39608403</v>
      </c>
      <c r="S38" s="252">
        <v>117.81792511</v>
      </c>
      <c r="T38" s="252">
        <v>118.21991815</v>
      </c>
      <c r="U38" s="252">
        <v>118.56738626000001</v>
      </c>
      <c r="V38" s="252">
        <v>118.96159046</v>
      </c>
      <c r="W38" s="252">
        <v>119.35535568</v>
      </c>
      <c r="X38" s="252">
        <v>119.8090222</v>
      </c>
      <c r="Y38" s="252">
        <v>120.17418456</v>
      </c>
      <c r="Z38" s="252">
        <v>120.50488921</v>
      </c>
      <c r="AA38" s="252">
        <v>120.71522016</v>
      </c>
      <c r="AB38" s="252">
        <v>121.03704555</v>
      </c>
      <c r="AC38" s="252">
        <v>121.39268641</v>
      </c>
      <c r="AD38" s="252">
        <v>121.87770947999999</v>
      </c>
      <c r="AE38" s="252">
        <v>122.25365300999999</v>
      </c>
      <c r="AF38" s="252">
        <v>122.60219219</v>
      </c>
      <c r="AG38" s="252">
        <v>122.84435329999999</v>
      </c>
      <c r="AH38" s="252">
        <v>123.20258633</v>
      </c>
      <c r="AI38" s="252">
        <v>123.58666279000001</v>
      </c>
      <c r="AJ38" s="252">
        <v>124.15025661</v>
      </c>
      <c r="AK38" s="252">
        <v>124.48661074</v>
      </c>
      <c r="AL38" s="252">
        <v>124.74396487</v>
      </c>
      <c r="AM38" s="252">
        <v>124.7805365</v>
      </c>
      <c r="AN38" s="252">
        <v>124.98652982</v>
      </c>
      <c r="AO38" s="252">
        <v>125.22365707</v>
      </c>
      <c r="AP38" s="252">
        <v>125.55825489999999</v>
      </c>
      <c r="AQ38" s="252">
        <v>125.82495609999999</v>
      </c>
      <c r="AR38" s="252">
        <v>126.08052373</v>
      </c>
      <c r="AS38" s="252">
        <v>126.27954407999999</v>
      </c>
      <c r="AT38" s="252">
        <v>126.5511345</v>
      </c>
      <c r="AU38" s="252">
        <v>126.84124266000001</v>
      </c>
      <c r="AV38" s="252">
        <v>127.18921723</v>
      </c>
      <c r="AW38" s="252">
        <v>127.49871785000001</v>
      </c>
      <c r="AX38" s="252">
        <v>127.80496161000001</v>
      </c>
      <c r="AY38" s="252">
        <v>128.05959442</v>
      </c>
      <c r="AZ38" s="409">
        <v>128.39432812000001</v>
      </c>
      <c r="BA38" s="409">
        <v>128.7653421</v>
      </c>
      <c r="BB38" s="409">
        <v>129.27582863000001</v>
      </c>
      <c r="BC38" s="409">
        <v>129.65398906999999</v>
      </c>
      <c r="BD38" s="409">
        <v>129.99622744000001</v>
      </c>
      <c r="BE38" s="409">
        <v>130.19862613000001</v>
      </c>
      <c r="BF38" s="409">
        <v>130.55199679</v>
      </c>
      <c r="BG38" s="409">
        <v>130.94141753</v>
      </c>
      <c r="BH38" s="409">
        <v>131.46324547</v>
      </c>
      <c r="BI38" s="409">
        <v>131.86790264999999</v>
      </c>
      <c r="BJ38" s="409">
        <v>132.24650048000001</v>
      </c>
      <c r="BK38" s="409">
        <v>132.46453819999999</v>
      </c>
      <c r="BL38" s="409">
        <v>132.88578597</v>
      </c>
      <c r="BM38" s="409">
        <v>133.38502068</v>
      </c>
      <c r="BN38" s="409">
        <v>134.15348882000001</v>
      </c>
      <c r="BO38" s="409">
        <v>134.70237213999999</v>
      </c>
      <c r="BP38" s="409">
        <v>135.20191216000001</v>
      </c>
      <c r="BQ38" s="409">
        <v>135.56040497999999</v>
      </c>
      <c r="BR38" s="409">
        <v>136.03659931999999</v>
      </c>
      <c r="BS38" s="409">
        <v>136.52397242999999</v>
      </c>
      <c r="BT38" s="409">
        <v>137.03020484999999</v>
      </c>
      <c r="BU38" s="409">
        <v>137.55509158999999</v>
      </c>
      <c r="BV38" s="409">
        <v>138.09883765999999</v>
      </c>
    </row>
    <row r="39" spans="1:74" ht="11.1" customHeight="1" x14ac:dyDescent="0.2">
      <c r="A39" s="162" t="s">
        <v>1069</v>
      </c>
      <c r="B39" s="173" t="s">
        <v>1065</v>
      </c>
      <c r="C39" s="484">
        <v>4.7126603055</v>
      </c>
      <c r="D39" s="484">
        <v>4.6010794910000001</v>
      </c>
      <c r="E39" s="484">
        <v>4.5161071672000004</v>
      </c>
      <c r="F39" s="484">
        <v>4.5052883977000002</v>
      </c>
      <c r="G39" s="484">
        <v>4.4252876554</v>
      </c>
      <c r="H39" s="484">
        <v>4.3311374017000004</v>
      </c>
      <c r="I39" s="484">
        <v>4.1170597766999997</v>
      </c>
      <c r="J39" s="484">
        <v>4.0742154115</v>
      </c>
      <c r="K39" s="484">
        <v>4.0968006638999999</v>
      </c>
      <c r="L39" s="484">
        <v>4.3485486148000003</v>
      </c>
      <c r="M39" s="484">
        <v>4.3750022486000004</v>
      </c>
      <c r="N39" s="484">
        <v>4.3426170683</v>
      </c>
      <c r="O39" s="484">
        <v>4.1046757825000002</v>
      </c>
      <c r="P39" s="484">
        <v>4.0628539437000004</v>
      </c>
      <c r="Q39" s="484">
        <v>4.0719820652000003</v>
      </c>
      <c r="R39" s="484">
        <v>4.2350616347000001</v>
      </c>
      <c r="S39" s="484">
        <v>4.2804333489999999</v>
      </c>
      <c r="T39" s="484">
        <v>4.3043285731000003</v>
      </c>
      <c r="U39" s="484">
        <v>4.2782701016000004</v>
      </c>
      <c r="V39" s="484">
        <v>4.2808715419999999</v>
      </c>
      <c r="W39" s="484">
        <v>4.283510251</v>
      </c>
      <c r="X39" s="484">
        <v>4.3464749807</v>
      </c>
      <c r="Y39" s="484">
        <v>4.3041522951999998</v>
      </c>
      <c r="Z39" s="484">
        <v>4.2174704426999998</v>
      </c>
      <c r="AA39" s="484">
        <v>3.9922873329000002</v>
      </c>
      <c r="AB39" s="484">
        <v>3.8943685599000002</v>
      </c>
      <c r="AC39" s="484">
        <v>3.8226166928</v>
      </c>
      <c r="AD39" s="484">
        <v>3.8175255046999998</v>
      </c>
      <c r="AE39" s="484">
        <v>3.7649007070999998</v>
      </c>
      <c r="AF39" s="484">
        <v>3.7068829909000001</v>
      </c>
      <c r="AG39" s="484">
        <v>3.6072036116000001</v>
      </c>
      <c r="AH39" s="484">
        <v>3.5650127572999999</v>
      </c>
      <c r="AI39" s="484">
        <v>3.5451338422999998</v>
      </c>
      <c r="AJ39" s="484">
        <v>3.6234620172000001</v>
      </c>
      <c r="AK39" s="484">
        <v>3.5884796749999999</v>
      </c>
      <c r="AL39" s="484">
        <v>3.5177623839000001</v>
      </c>
      <c r="AM39" s="484">
        <v>3.3676916087</v>
      </c>
      <c r="AN39" s="484">
        <v>3.2630375737000001</v>
      </c>
      <c r="AO39" s="484">
        <v>3.1558496380999999</v>
      </c>
      <c r="AP39" s="484">
        <v>3.0198675610999999</v>
      </c>
      <c r="AQ39" s="484">
        <v>2.9212240322</v>
      </c>
      <c r="AR39" s="484">
        <v>2.8370875565999998</v>
      </c>
      <c r="AS39" s="484">
        <v>2.7963766245000001</v>
      </c>
      <c r="AT39" s="484">
        <v>2.7179203553</v>
      </c>
      <c r="AU39" s="484">
        <v>2.6334393945999999</v>
      </c>
      <c r="AV39" s="484">
        <v>2.4478085686000002</v>
      </c>
      <c r="AW39" s="484">
        <v>2.4196233576999999</v>
      </c>
      <c r="AX39" s="484">
        <v>2.4538235165</v>
      </c>
      <c r="AY39" s="484">
        <v>2.6278600941999999</v>
      </c>
      <c r="AZ39" s="485">
        <v>2.726532454</v>
      </c>
      <c r="BA39" s="485">
        <v>2.8282874970999998</v>
      </c>
      <c r="BB39" s="485">
        <v>2.9608357809000001</v>
      </c>
      <c r="BC39" s="485">
        <v>3.0431427036000001</v>
      </c>
      <c r="BD39" s="485">
        <v>3.1057165610999999</v>
      </c>
      <c r="BE39" s="485">
        <v>3.1034971458</v>
      </c>
      <c r="BF39" s="485">
        <v>3.1614590474000002</v>
      </c>
      <c r="BG39" s="485">
        <v>3.232524996</v>
      </c>
      <c r="BH39" s="485">
        <v>3.360369951</v>
      </c>
      <c r="BI39" s="485">
        <v>3.426846066</v>
      </c>
      <c r="BJ39" s="485">
        <v>3.4752476042999998</v>
      </c>
      <c r="BK39" s="485">
        <v>3.4397608372000001</v>
      </c>
      <c r="BL39" s="485">
        <v>3.4981746584</v>
      </c>
      <c r="BM39" s="485">
        <v>3.5876723552000001</v>
      </c>
      <c r="BN39" s="485">
        <v>3.7730643379000002</v>
      </c>
      <c r="BO39" s="485">
        <v>3.8937352483000001</v>
      </c>
      <c r="BP39" s="485">
        <v>4.0044890735000003</v>
      </c>
      <c r="BQ39" s="485">
        <v>4.1181531690000002</v>
      </c>
      <c r="BR39" s="485">
        <v>4.2010866625999999</v>
      </c>
      <c r="BS39" s="485">
        <v>4.2633988557000002</v>
      </c>
      <c r="BT39" s="485">
        <v>4.2346127685999999</v>
      </c>
      <c r="BU39" s="485">
        <v>4.3127924463999996</v>
      </c>
      <c r="BV39" s="485">
        <v>4.4253247953999999</v>
      </c>
    </row>
    <row r="40" spans="1:74" ht="11.1" customHeight="1" x14ac:dyDescent="0.2">
      <c r="B40" s="172"/>
      <c r="AY40" s="647"/>
      <c r="BF40" s="494"/>
    </row>
    <row r="41" spans="1:74" ht="11.1" customHeight="1" x14ac:dyDescent="0.2">
      <c r="B41" s="254" t="s">
        <v>1100</v>
      </c>
      <c r="AY41" s="647"/>
      <c r="BF41" s="494"/>
    </row>
    <row r="42" spans="1:74" ht="11.1" customHeight="1" x14ac:dyDescent="0.2">
      <c r="A42" s="162" t="s">
        <v>1101</v>
      </c>
      <c r="B42" s="173" t="s">
        <v>1164</v>
      </c>
      <c r="C42" s="252">
        <v>100.75060678</v>
      </c>
      <c r="D42" s="252">
        <v>99.684798158000007</v>
      </c>
      <c r="E42" s="252">
        <v>100.29876298000001</v>
      </c>
      <c r="F42" s="252">
        <v>100.61382111</v>
      </c>
      <c r="G42" s="252">
        <v>101.94449442</v>
      </c>
      <c r="H42" s="252">
        <v>103.05768153</v>
      </c>
      <c r="I42" s="252">
        <v>103.03753942</v>
      </c>
      <c r="J42" s="252">
        <v>102.54417333000001</v>
      </c>
      <c r="K42" s="252">
        <v>102.42637218</v>
      </c>
      <c r="L42" s="252">
        <v>103.12538026999999</v>
      </c>
      <c r="M42" s="252">
        <v>103.69226428</v>
      </c>
      <c r="N42" s="252">
        <v>103.12617417</v>
      </c>
      <c r="O42" s="252">
        <v>103.28546424</v>
      </c>
      <c r="P42" s="252">
        <v>104.06497249</v>
      </c>
      <c r="Q42" s="252">
        <v>105.05213842000001</v>
      </c>
      <c r="R42" s="252">
        <v>105.05851142</v>
      </c>
      <c r="S42" s="252">
        <v>105.69212102</v>
      </c>
      <c r="T42" s="252">
        <v>106.44494747</v>
      </c>
      <c r="U42" s="252">
        <v>106.97154860000001</v>
      </c>
      <c r="V42" s="252">
        <v>107.09177440000001</v>
      </c>
      <c r="W42" s="252">
        <v>106.93103678999999</v>
      </c>
      <c r="X42" s="252">
        <v>105.92480406</v>
      </c>
      <c r="Y42" s="252">
        <v>106.75004584</v>
      </c>
      <c r="Z42" s="252">
        <v>106.89236251</v>
      </c>
      <c r="AA42" s="252">
        <v>107.82224895</v>
      </c>
      <c r="AB42" s="252">
        <v>108.34167167</v>
      </c>
      <c r="AC42" s="252">
        <v>108.14724006</v>
      </c>
      <c r="AD42" s="252">
        <v>107.92825138000001</v>
      </c>
      <c r="AE42" s="252">
        <v>107.76338353</v>
      </c>
      <c r="AF42" s="252">
        <v>107.91715992</v>
      </c>
      <c r="AG42" s="252">
        <v>107.9582083</v>
      </c>
      <c r="AH42" s="252">
        <v>108.75869301</v>
      </c>
      <c r="AI42" s="252">
        <v>110.43284607</v>
      </c>
      <c r="AJ42" s="252">
        <v>111.62758254000001</v>
      </c>
      <c r="AK42" s="252">
        <v>113.47971828999999</v>
      </c>
      <c r="AL42" s="252">
        <v>115.79712302999999</v>
      </c>
      <c r="AM42" s="252">
        <v>117.79823605999999</v>
      </c>
      <c r="AN42" s="252">
        <v>119.32688662</v>
      </c>
      <c r="AO42" s="252">
        <v>120.75884274000001</v>
      </c>
      <c r="AP42" s="252">
        <v>119.65504265</v>
      </c>
      <c r="AQ42" s="252">
        <v>119.07092863</v>
      </c>
      <c r="AR42" s="252">
        <v>119.88261881</v>
      </c>
      <c r="AS42" s="252">
        <v>121.37038628000001</v>
      </c>
      <c r="AT42" s="252">
        <v>123.30703543</v>
      </c>
      <c r="AU42" s="252">
        <v>124.27159161</v>
      </c>
      <c r="AV42" s="252">
        <v>123.40540611</v>
      </c>
      <c r="AW42" s="252">
        <v>124.95614131000001</v>
      </c>
      <c r="AX42" s="252">
        <v>125.92755987</v>
      </c>
      <c r="AY42" s="252">
        <v>127.83405630999999</v>
      </c>
      <c r="AZ42" s="409">
        <v>128.56058075000001</v>
      </c>
      <c r="BA42" s="409">
        <v>129.06597325999999</v>
      </c>
      <c r="BB42" s="409">
        <v>129.34067046999999</v>
      </c>
      <c r="BC42" s="409">
        <v>129.56208346</v>
      </c>
      <c r="BD42" s="409">
        <v>129.74270480999999</v>
      </c>
      <c r="BE42" s="409">
        <v>129.77462492000001</v>
      </c>
      <c r="BF42" s="409">
        <v>129.75094336999999</v>
      </c>
      <c r="BG42" s="409">
        <v>129.68351921999999</v>
      </c>
      <c r="BH42" s="409">
        <v>129.47163498</v>
      </c>
      <c r="BI42" s="409">
        <v>129.19893976</v>
      </c>
      <c r="BJ42" s="409">
        <v>128.92213773</v>
      </c>
      <c r="BK42" s="409">
        <v>129.17852488</v>
      </c>
      <c r="BL42" s="409">
        <v>128.97368864000001</v>
      </c>
      <c r="BM42" s="409">
        <v>128.76798894000001</v>
      </c>
      <c r="BN42" s="409">
        <v>128.56659486999999</v>
      </c>
      <c r="BO42" s="409">
        <v>128.43167170999999</v>
      </c>
      <c r="BP42" s="409">
        <v>128.38124065</v>
      </c>
      <c r="BQ42" s="409">
        <v>128.36900605</v>
      </c>
      <c r="BR42" s="409">
        <v>128.26965254999999</v>
      </c>
      <c r="BS42" s="409">
        <v>128.23255146</v>
      </c>
      <c r="BT42" s="409">
        <v>128.15765848000001</v>
      </c>
      <c r="BU42" s="409">
        <v>128.05177591</v>
      </c>
      <c r="BV42" s="409">
        <v>127.86487461999999</v>
      </c>
    </row>
    <row r="43" spans="1:74" ht="11.1" customHeight="1" x14ac:dyDescent="0.2">
      <c r="A43" s="162" t="s">
        <v>1102</v>
      </c>
      <c r="B43" s="477" t="s">
        <v>13</v>
      </c>
      <c r="C43" s="478">
        <v>1.6164137128</v>
      </c>
      <c r="D43" s="478">
        <v>1.0986826703000001</v>
      </c>
      <c r="E43" s="478">
        <v>2.4994727712000002</v>
      </c>
      <c r="F43" s="478">
        <v>3.9256679019999998</v>
      </c>
      <c r="G43" s="478">
        <v>5.3549891599999997</v>
      </c>
      <c r="H43" s="478">
        <v>6.451927897</v>
      </c>
      <c r="I43" s="478">
        <v>6.7848832665999996</v>
      </c>
      <c r="J43" s="478">
        <v>6.0160992815999998</v>
      </c>
      <c r="K43" s="478">
        <v>3.4987062611000002</v>
      </c>
      <c r="L43" s="478">
        <v>3.7077402643999999</v>
      </c>
      <c r="M43" s="478">
        <v>3.6650609234</v>
      </c>
      <c r="N43" s="478">
        <v>2.1121545620000002</v>
      </c>
      <c r="O43" s="478">
        <v>2.5159723995999999</v>
      </c>
      <c r="P43" s="478">
        <v>4.3940243802000003</v>
      </c>
      <c r="Q43" s="478">
        <v>4.7392164123000002</v>
      </c>
      <c r="R43" s="478">
        <v>4.4175743065999997</v>
      </c>
      <c r="S43" s="478">
        <v>3.6761441774999999</v>
      </c>
      <c r="T43" s="478">
        <v>3.2867670626000001</v>
      </c>
      <c r="U43" s="478">
        <v>3.8180348613000001</v>
      </c>
      <c r="V43" s="478">
        <v>4.4347727631999998</v>
      </c>
      <c r="W43" s="478">
        <v>4.3979538822000004</v>
      </c>
      <c r="X43" s="478">
        <v>2.714582751</v>
      </c>
      <c r="Y43" s="478">
        <v>2.9489003689</v>
      </c>
      <c r="Z43" s="478">
        <v>3.6520198370000001</v>
      </c>
      <c r="AA43" s="478">
        <v>4.3924716226999996</v>
      </c>
      <c r="AB43" s="478">
        <v>4.1096433045999996</v>
      </c>
      <c r="AC43" s="478">
        <v>2.9462528683999998</v>
      </c>
      <c r="AD43" s="478">
        <v>2.7315635084999998</v>
      </c>
      <c r="AE43" s="478">
        <v>1.9597132648</v>
      </c>
      <c r="AF43" s="478">
        <v>1.3830740555000001</v>
      </c>
      <c r="AG43" s="478">
        <v>0.92235713154999999</v>
      </c>
      <c r="AH43" s="478">
        <v>1.5565328109000001</v>
      </c>
      <c r="AI43" s="478">
        <v>3.2748296373999999</v>
      </c>
      <c r="AJ43" s="478">
        <v>5.3837989456999997</v>
      </c>
      <c r="AK43" s="478">
        <v>6.3041401008999998</v>
      </c>
      <c r="AL43" s="478">
        <v>8.3305863131999995</v>
      </c>
      <c r="AM43" s="478">
        <v>9.2522528628000007</v>
      </c>
      <c r="AN43" s="478">
        <v>10.139417995000001</v>
      </c>
      <c r="AO43" s="478">
        <v>11.661511356</v>
      </c>
      <c r="AP43" s="478">
        <v>10.865358351999999</v>
      </c>
      <c r="AQ43" s="478">
        <v>10.492938069999999</v>
      </c>
      <c r="AR43" s="478">
        <v>11.087633236</v>
      </c>
      <c r="AS43" s="478">
        <v>12.423490709999999</v>
      </c>
      <c r="AT43" s="478">
        <v>13.376716858</v>
      </c>
      <c r="AU43" s="478">
        <v>12.531367277999999</v>
      </c>
      <c r="AV43" s="478">
        <v>10.55099761</v>
      </c>
      <c r="AW43" s="478">
        <v>10.11319308</v>
      </c>
      <c r="AX43" s="478">
        <v>8.7484356912999992</v>
      </c>
      <c r="AY43" s="478">
        <v>8.5194995951999992</v>
      </c>
      <c r="AZ43" s="479">
        <v>7.7381505497000003</v>
      </c>
      <c r="BA43" s="479">
        <v>6.8791074301000004</v>
      </c>
      <c r="BB43" s="479">
        <v>8.0946256816000002</v>
      </c>
      <c r="BC43" s="479">
        <v>8.8108448856999999</v>
      </c>
      <c r="BD43" s="479">
        <v>8.2247836276000008</v>
      </c>
      <c r="BE43" s="479">
        <v>6.9244557099000001</v>
      </c>
      <c r="BF43" s="479">
        <v>5.2259045214000004</v>
      </c>
      <c r="BG43" s="479">
        <v>4.3549193662999999</v>
      </c>
      <c r="BH43" s="479">
        <v>4.9156913469000001</v>
      </c>
      <c r="BI43" s="479">
        <v>3.3954301150999999</v>
      </c>
      <c r="BJ43" s="479">
        <v>2.3780162697999998</v>
      </c>
      <c r="BK43" s="479">
        <v>1.0517295740999999</v>
      </c>
      <c r="BL43" s="479">
        <v>0.32133324571999999</v>
      </c>
      <c r="BM43" s="479">
        <v>-0.23087751892</v>
      </c>
      <c r="BN43" s="479">
        <v>-0.59847810828000003</v>
      </c>
      <c r="BO43" s="479">
        <v>-0.87248654436999995</v>
      </c>
      <c r="BP43" s="479">
        <v>-1.0493570052000001</v>
      </c>
      <c r="BQ43" s="479">
        <v>-1.0831230508</v>
      </c>
      <c r="BR43" s="479">
        <v>-1.1416416586</v>
      </c>
      <c r="BS43" s="479">
        <v>-1.1188528576000001</v>
      </c>
      <c r="BT43" s="479">
        <v>-1.0148759556</v>
      </c>
      <c r="BU43" s="479">
        <v>-0.88790500491000002</v>
      </c>
      <c r="BV43" s="479">
        <v>-0.82007879207000001</v>
      </c>
    </row>
    <row r="44" spans="1:74" ht="11.1" customHeight="1" x14ac:dyDescent="0.2"/>
    <row r="45" spans="1:74" ht="12.75" x14ac:dyDescent="0.2">
      <c r="B45" s="755" t="s">
        <v>1044</v>
      </c>
      <c r="C45" s="756"/>
      <c r="D45" s="756"/>
      <c r="E45" s="756"/>
      <c r="F45" s="756"/>
      <c r="G45" s="756"/>
      <c r="H45" s="756"/>
      <c r="I45" s="756"/>
      <c r="J45" s="756"/>
      <c r="K45" s="756"/>
      <c r="L45" s="756"/>
      <c r="M45" s="756"/>
      <c r="N45" s="756"/>
      <c r="O45" s="756"/>
      <c r="P45" s="756"/>
      <c r="Q45" s="756"/>
    </row>
    <row r="46" spans="1:74" ht="12.75" customHeight="1" x14ac:dyDescent="0.2">
      <c r="B46" s="788" t="s">
        <v>834</v>
      </c>
      <c r="C46" s="778"/>
      <c r="D46" s="778"/>
      <c r="E46" s="778"/>
      <c r="F46" s="778"/>
      <c r="G46" s="778"/>
      <c r="H46" s="778"/>
      <c r="I46" s="778"/>
      <c r="J46" s="778"/>
      <c r="K46" s="778"/>
      <c r="L46" s="778"/>
      <c r="M46" s="778"/>
      <c r="N46" s="778"/>
      <c r="O46" s="778"/>
      <c r="P46" s="778"/>
      <c r="Q46" s="774"/>
    </row>
    <row r="47" spans="1:74" ht="12.75" customHeight="1" x14ac:dyDescent="0.2">
      <c r="B47" s="788" t="s">
        <v>835</v>
      </c>
      <c r="C47" s="774"/>
      <c r="D47" s="774"/>
      <c r="E47" s="774"/>
      <c r="F47" s="774"/>
      <c r="G47" s="774"/>
      <c r="H47" s="774"/>
      <c r="I47" s="774"/>
      <c r="J47" s="774"/>
      <c r="K47" s="774"/>
      <c r="L47" s="774"/>
      <c r="M47" s="774"/>
      <c r="N47" s="774"/>
      <c r="O47" s="774"/>
      <c r="P47" s="774"/>
      <c r="Q47" s="774"/>
    </row>
    <row r="48" spans="1:74" ht="12.75" customHeight="1" x14ac:dyDescent="0.2">
      <c r="B48" s="788" t="s">
        <v>836</v>
      </c>
      <c r="C48" s="774"/>
      <c r="D48" s="774"/>
      <c r="E48" s="774"/>
      <c r="F48" s="774"/>
      <c r="G48" s="774"/>
      <c r="H48" s="774"/>
      <c r="I48" s="774"/>
      <c r="J48" s="774"/>
      <c r="K48" s="774"/>
      <c r="L48" s="774"/>
      <c r="M48" s="774"/>
      <c r="N48" s="774"/>
      <c r="O48" s="774"/>
      <c r="P48" s="774"/>
      <c r="Q48" s="774"/>
    </row>
    <row r="49" spans="2:17" ht="23.85" customHeight="1" x14ac:dyDescent="0.2">
      <c r="B49" s="794" t="s">
        <v>328</v>
      </c>
      <c r="C49" s="794"/>
      <c r="D49" s="794"/>
      <c r="E49" s="794"/>
      <c r="F49" s="794"/>
      <c r="G49" s="794"/>
      <c r="H49" s="794"/>
      <c r="I49" s="794"/>
      <c r="J49" s="794"/>
      <c r="K49" s="794"/>
      <c r="L49" s="794"/>
      <c r="M49" s="794"/>
      <c r="N49" s="794"/>
      <c r="O49" s="794"/>
      <c r="P49" s="794"/>
      <c r="Q49" s="794"/>
    </row>
    <row r="50" spans="2:17" ht="12.75" x14ac:dyDescent="0.2">
      <c r="B50" s="777" t="s">
        <v>1071</v>
      </c>
      <c r="C50" s="778"/>
      <c r="D50" s="778"/>
      <c r="E50" s="778"/>
      <c r="F50" s="778"/>
      <c r="G50" s="778"/>
      <c r="H50" s="778"/>
      <c r="I50" s="778"/>
      <c r="J50" s="778"/>
      <c r="K50" s="778"/>
      <c r="L50" s="778"/>
      <c r="M50" s="778"/>
      <c r="N50" s="778"/>
      <c r="O50" s="778"/>
      <c r="P50" s="778"/>
      <c r="Q50" s="774"/>
    </row>
    <row r="51" spans="2:17" ht="14.85" customHeight="1" x14ac:dyDescent="0.2">
      <c r="B51" s="790" t="s">
        <v>1095</v>
      </c>
      <c r="C51" s="774"/>
      <c r="D51" s="774"/>
      <c r="E51" s="774"/>
      <c r="F51" s="774"/>
      <c r="G51" s="774"/>
      <c r="H51" s="774"/>
      <c r="I51" s="774"/>
      <c r="J51" s="774"/>
      <c r="K51" s="774"/>
      <c r="L51" s="774"/>
      <c r="M51" s="774"/>
      <c r="N51" s="774"/>
      <c r="O51" s="774"/>
      <c r="P51" s="774"/>
      <c r="Q51" s="774"/>
    </row>
    <row r="52" spans="2:17" ht="12.75" x14ac:dyDescent="0.2">
      <c r="B52" s="772" t="s">
        <v>1075</v>
      </c>
      <c r="C52" s="773"/>
      <c r="D52" s="773"/>
      <c r="E52" s="773"/>
      <c r="F52" s="773"/>
      <c r="G52" s="773"/>
      <c r="H52" s="773"/>
      <c r="I52" s="773"/>
      <c r="J52" s="773"/>
      <c r="K52" s="773"/>
      <c r="L52" s="773"/>
      <c r="M52" s="773"/>
      <c r="N52" s="773"/>
      <c r="O52" s="773"/>
      <c r="P52" s="773"/>
      <c r="Q52" s="774"/>
    </row>
    <row r="53" spans="2:17" ht="13.35" customHeight="1" x14ac:dyDescent="0.2">
      <c r="B53" s="786" t="s">
        <v>1186</v>
      </c>
      <c r="C53" s="774"/>
      <c r="D53" s="774"/>
      <c r="E53" s="774"/>
      <c r="F53" s="774"/>
      <c r="G53" s="774"/>
      <c r="H53" s="774"/>
      <c r="I53" s="774"/>
      <c r="J53" s="774"/>
      <c r="K53" s="774"/>
      <c r="L53" s="774"/>
      <c r="M53" s="774"/>
      <c r="N53" s="774"/>
      <c r="O53" s="774"/>
      <c r="P53" s="774"/>
      <c r="Q53" s="774"/>
    </row>
  </sheetData>
  <mergeCells count="17">
    <mergeCell ref="A1:A2"/>
    <mergeCell ref="AY3:BJ3"/>
    <mergeCell ref="B53:Q53"/>
    <mergeCell ref="B48:Q48"/>
    <mergeCell ref="B50:Q50"/>
    <mergeCell ref="B51:Q51"/>
    <mergeCell ref="B52:Q52"/>
    <mergeCell ref="B49:Q49"/>
    <mergeCell ref="B45:Q45"/>
    <mergeCell ref="B46:Q46"/>
    <mergeCell ref="B47:Q47"/>
    <mergeCell ref="BK3:BV3"/>
    <mergeCell ref="B1:BV1"/>
    <mergeCell ref="C3:N3"/>
    <mergeCell ref="O3:Z3"/>
    <mergeCell ref="AA3:AL3"/>
    <mergeCell ref="AM3:AX3"/>
  </mergeCells>
  <phoneticPr fontId="2"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AU40" activePane="bottomRight" state="frozen"/>
      <selection activeCell="BC15" sqref="BC15"/>
      <selection pane="topRight" activeCell="BC15" sqref="BC15"/>
      <selection pane="bottomLeft" activeCell="BC15" sqref="BC15"/>
      <selection pane="bottomRight" activeCell="AX49" sqref="AX49"/>
    </sheetView>
  </sheetViews>
  <sheetFormatPr defaultColWidth="9.5703125" defaultRowHeight="11.25" x14ac:dyDescent="0.2"/>
  <cols>
    <col min="1" max="1" width="14.5703125" style="70" customWidth="1"/>
    <col min="2" max="2" width="37" style="47" customWidth="1"/>
    <col min="3" max="50" width="6.5703125" style="47" customWidth="1"/>
    <col min="51" max="57" width="6.5703125" style="408" customWidth="1"/>
    <col min="58" max="58" width="6.5703125" style="668" customWidth="1"/>
    <col min="59" max="62" width="6.5703125" style="408" customWidth="1"/>
    <col min="63" max="74" width="6.5703125" style="47" customWidth="1"/>
    <col min="75" max="16384" width="9.5703125" style="47"/>
  </cols>
  <sheetData>
    <row r="1" spans="1:74" ht="13.35" customHeight="1" x14ac:dyDescent="0.2">
      <c r="A1" s="765" t="s">
        <v>1023</v>
      </c>
      <c r="B1" s="795" t="s">
        <v>1155</v>
      </c>
      <c r="C1" s="796"/>
      <c r="D1" s="796"/>
      <c r="E1" s="796"/>
      <c r="F1" s="796"/>
      <c r="G1" s="796"/>
      <c r="H1" s="796"/>
      <c r="I1" s="796"/>
      <c r="J1" s="796"/>
      <c r="K1" s="796"/>
      <c r="L1" s="796"/>
      <c r="M1" s="796"/>
      <c r="N1" s="796"/>
      <c r="O1" s="796"/>
      <c r="P1" s="796"/>
      <c r="Q1" s="796"/>
      <c r="R1" s="796"/>
      <c r="S1" s="796"/>
      <c r="T1" s="796"/>
      <c r="U1" s="796"/>
      <c r="V1" s="796"/>
      <c r="W1" s="796"/>
      <c r="X1" s="796"/>
      <c r="Y1" s="796"/>
      <c r="Z1" s="796"/>
      <c r="AA1" s="796"/>
      <c r="AB1" s="796"/>
      <c r="AC1" s="796"/>
      <c r="AD1" s="796"/>
      <c r="AE1" s="796"/>
      <c r="AF1" s="796"/>
      <c r="AG1" s="796"/>
      <c r="AH1" s="796"/>
      <c r="AI1" s="796"/>
      <c r="AJ1" s="796"/>
      <c r="AK1" s="796"/>
      <c r="AL1" s="796"/>
      <c r="AM1" s="301"/>
    </row>
    <row r="2" spans="1:74" ht="12.75" x14ac:dyDescent="0.2">
      <c r="A2" s="766"/>
      <c r="B2" s="542" t="str">
        <f>"U.S. Energy Information Administration  |  Short-Term Energy Outlook  - "&amp;Dates!D1</f>
        <v>U.S. Energy Information Administration  |  Short-Term Energy Outlook  - February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1"/>
    </row>
    <row r="3" spans="1:74" s="12" customFormat="1" ht="12.75" x14ac:dyDescent="0.2">
      <c r="A3" s="14"/>
      <c r="B3" s="15"/>
      <c r="C3" s="770">
        <f>Dates!D3</f>
        <v>2012</v>
      </c>
      <c r="D3" s="761"/>
      <c r="E3" s="761"/>
      <c r="F3" s="761"/>
      <c r="G3" s="761"/>
      <c r="H3" s="761"/>
      <c r="I3" s="761"/>
      <c r="J3" s="761"/>
      <c r="K3" s="761"/>
      <c r="L3" s="761"/>
      <c r="M3" s="761"/>
      <c r="N3" s="762"/>
      <c r="O3" s="770">
        <f>C3+1</f>
        <v>2013</v>
      </c>
      <c r="P3" s="771"/>
      <c r="Q3" s="771"/>
      <c r="R3" s="771"/>
      <c r="S3" s="771"/>
      <c r="T3" s="771"/>
      <c r="U3" s="771"/>
      <c r="V3" s="771"/>
      <c r="W3" s="771"/>
      <c r="X3" s="761"/>
      <c r="Y3" s="761"/>
      <c r="Z3" s="762"/>
      <c r="AA3" s="760">
        <f>O3+1</f>
        <v>2014</v>
      </c>
      <c r="AB3" s="761"/>
      <c r="AC3" s="761"/>
      <c r="AD3" s="761"/>
      <c r="AE3" s="761"/>
      <c r="AF3" s="761"/>
      <c r="AG3" s="761"/>
      <c r="AH3" s="761"/>
      <c r="AI3" s="761"/>
      <c r="AJ3" s="761"/>
      <c r="AK3" s="761"/>
      <c r="AL3" s="762"/>
      <c r="AM3" s="760">
        <f>AA3+1</f>
        <v>2015</v>
      </c>
      <c r="AN3" s="761"/>
      <c r="AO3" s="761"/>
      <c r="AP3" s="761"/>
      <c r="AQ3" s="761"/>
      <c r="AR3" s="761"/>
      <c r="AS3" s="761"/>
      <c r="AT3" s="761"/>
      <c r="AU3" s="761"/>
      <c r="AV3" s="761"/>
      <c r="AW3" s="761"/>
      <c r="AX3" s="762"/>
      <c r="AY3" s="760">
        <f>AM3+1</f>
        <v>2016</v>
      </c>
      <c r="AZ3" s="767"/>
      <c r="BA3" s="767"/>
      <c r="BB3" s="767"/>
      <c r="BC3" s="767"/>
      <c r="BD3" s="767"/>
      <c r="BE3" s="767"/>
      <c r="BF3" s="767"/>
      <c r="BG3" s="767"/>
      <c r="BH3" s="767"/>
      <c r="BI3" s="767"/>
      <c r="BJ3" s="768"/>
      <c r="BK3" s="760">
        <f>AY3+1</f>
        <v>2017</v>
      </c>
      <c r="BL3" s="761"/>
      <c r="BM3" s="761"/>
      <c r="BN3" s="761"/>
      <c r="BO3" s="761"/>
      <c r="BP3" s="761"/>
      <c r="BQ3" s="761"/>
      <c r="BR3" s="761"/>
      <c r="BS3" s="761"/>
      <c r="BT3" s="761"/>
      <c r="BU3" s="761"/>
      <c r="BV3" s="762"/>
    </row>
    <row r="4" spans="1:74" s="12" customFormat="1"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A5" s="57"/>
      <c r="B5" s="59" t="s">
        <v>995</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28"/>
      <c r="AZ5" s="428"/>
      <c r="BA5" s="428"/>
      <c r="BB5" s="428"/>
      <c r="BC5" s="428"/>
      <c r="BD5" s="428"/>
      <c r="BE5" s="428"/>
      <c r="BF5" s="58"/>
      <c r="BG5" s="428"/>
      <c r="BH5" s="428"/>
      <c r="BI5" s="428"/>
      <c r="BJ5" s="428"/>
      <c r="BK5" s="428"/>
      <c r="BL5" s="428"/>
      <c r="BM5" s="428"/>
      <c r="BN5" s="428"/>
      <c r="BO5" s="428"/>
      <c r="BP5" s="428"/>
      <c r="BQ5" s="428"/>
      <c r="BR5" s="428"/>
      <c r="BS5" s="428"/>
      <c r="BT5" s="428"/>
      <c r="BU5" s="428"/>
      <c r="BV5" s="428"/>
    </row>
    <row r="6" spans="1:74" ht="11.1" customHeight="1" x14ac:dyDescent="0.2">
      <c r="A6" s="57"/>
      <c r="B6" s="44" t="s">
        <v>964</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429"/>
      <c r="AZ6" s="429"/>
      <c r="BA6" s="429"/>
      <c r="BB6" s="429"/>
      <c r="BC6" s="429"/>
      <c r="BD6" s="429"/>
      <c r="BE6" s="429"/>
      <c r="BF6" s="60"/>
      <c r="BG6" s="429"/>
      <c r="BH6" s="429"/>
      <c r="BI6" s="429"/>
      <c r="BJ6" s="429"/>
      <c r="BK6" s="429"/>
      <c r="BL6" s="429"/>
      <c r="BM6" s="429"/>
      <c r="BN6" s="429"/>
      <c r="BO6" s="429"/>
      <c r="BP6" s="429"/>
      <c r="BQ6" s="429"/>
      <c r="BR6" s="429"/>
      <c r="BS6" s="748"/>
      <c r="BT6" s="429"/>
      <c r="BU6" s="429"/>
      <c r="BV6" s="429"/>
    </row>
    <row r="7" spans="1:74" ht="11.1" customHeight="1" x14ac:dyDescent="0.2">
      <c r="A7" s="61" t="s">
        <v>657</v>
      </c>
      <c r="B7" s="175" t="s">
        <v>130</v>
      </c>
      <c r="C7" s="216">
        <v>6.1405750000000001</v>
      </c>
      <c r="D7" s="216">
        <v>6.2403269999999997</v>
      </c>
      <c r="E7" s="216">
        <v>6.2235259999999997</v>
      </c>
      <c r="F7" s="216">
        <v>6.2447299999999997</v>
      </c>
      <c r="G7" s="216">
        <v>6.3013300000000001</v>
      </c>
      <c r="H7" s="216">
        <v>6.2594440000000002</v>
      </c>
      <c r="I7" s="216">
        <v>6.4178990000000002</v>
      </c>
      <c r="J7" s="216">
        <v>6.2871579999999998</v>
      </c>
      <c r="K7" s="216">
        <v>6.5561100000000003</v>
      </c>
      <c r="L7" s="216">
        <v>6.9317130000000002</v>
      </c>
      <c r="M7" s="216">
        <v>7.0175200000000002</v>
      </c>
      <c r="N7" s="216">
        <v>7.0787719999999998</v>
      </c>
      <c r="O7" s="216">
        <v>7.0778720000000002</v>
      </c>
      <c r="P7" s="216">
        <v>7.0951599999999999</v>
      </c>
      <c r="Q7" s="216">
        <v>7.1608409999999996</v>
      </c>
      <c r="R7" s="216">
        <v>7.375343</v>
      </c>
      <c r="S7" s="216">
        <v>7.3011109999999997</v>
      </c>
      <c r="T7" s="216">
        <v>7.2636019999999997</v>
      </c>
      <c r="U7" s="216">
        <v>7.4533899999999997</v>
      </c>
      <c r="V7" s="216">
        <v>7.5024449999999998</v>
      </c>
      <c r="W7" s="216">
        <v>7.7274209999999997</v>
      </c>
      <c r="X7" s="216">
        <v>7.7021959999999998</v>
      </c>
      <c r="Y7" s="216">
        <v>7.8972740000000003</v>
      </c>
      <c r="Z7" s="216">
        <v>7.8733700000000004</v>
      </c>
      <c r="AA7" s="216">
        <v>7.9977340000000003</v>
      </c>
      <c r="AB7" s="216">
        <v>8.0873640000000009</v>
      </c>
      <c r="AC7" s="216">
        <v>8.2439499999999999</v>
      </c>
      <c r="AD7" s="216">
        <v>8.5675779999999992</v>
      </c>
      <c r="AE7" s="216">
        <v>8.5773259999999993</v>
      </c>
      <c r="AF7" s="216">
        <v>8.6782579999999996</v>
      </c>
      <c r="AG7" s="216">
        <v>8.7544740000000001</v>
      </c>
      <c r="AH7" s="216">
        <v>8.834657</v>
      </c>
      <c r="AI7" s="216">
        <v>8.9591429999999992</v>
      </c>
      <c r="AJ7" s="216">
        <v>9.1288269999999994</v>
      </c>
      <c r="AK7" s="216">
        <v>9.2011959999999995</v>
      </c>
      <c r="AL7" s="216">
        <v>9.4283160000000006</v>
      </c>
      <c r="AM7" s="216">
        <v>9.3451939999999993</v>
      </c>
      <c r="AN7" s="216">
        <v>9.4563009999999998</v>
      </c>
      <c r="AO7" s="216">
        <v>9.6528500000000008</v>
      </c>
      <c r="AP7" s="216">
        <v>9.6943350000000006</v>
      </c>
      <c r="AQ7" s="216">
        <v>9.4788700000000006</v>
      </c>
      <c r="AR7" s="216">
        <v>9.3150940000000002</v>
      </c>
      <c r="AS7" s="216">
        <v>9.4327419999999993</v>
      </c>
      <c r="AT7" s="216">
        <v>9.4065829999999995</v>
      </c>
      <c r="AU7" s="216">
        <v>9.4493829999999992</v>
      </c>
      <c r="AV7" s="216">
        <v>9.3699929999999991</v>
      </c>
      <c r="AW7" s="216">
        <v>9.3175170000000005</v>
      </c>
      <c r="AX7" s="216">
        <v>9.1973020536999996</v>
      </c>
      <c r="AY7" s="216">
        <v>9.1254335796999992</v>
      </c>
      <c r="AZ7" s="327">
        <v>9.0411610000000007</v>
      </c>
      <c r="BA7" s="327">
        <v>8.9873750000000001</v>
      </c>
      <c r="BB7" s="327">
        <v>8.925789</v>
      </c>
      <c r="BC7" s="327">
        <v>8.8148809999999997</v>
      </c>
      <c r="BD7" s="327">
        <v>8.6866559999999993</v>
      </c>
      <c r="BE7" s="327">
        <v>8.6112660000000005</v>
      </c>
      <c r="BF7" s="327">
        <v>8.4044270000000001</v>
      </c>
      <c r="BG7" s="327">
        <v>8.3091620000000006</v>
      </c>
      <c r="BH7" s="327">
        <v>8.4140619999999995</v>
      </c>
      <c r="BI7" s="327">
        <v>8.4977830000000001</v>
      </c>
      <c r="BJ7" s="327">
        <v>8.5089400000000008</v>
      </c>
      <c r="BK7" s="327">
        <v>8.5035530000000001</v>
      </c>
      <c r="BL7" s="327">
        <v>8.4920749999999998</v>
      </c>
      <c r="BM7" s="327">
        <v>8.5194930000000006</v>
      </c>
      <c r="BN7" s="327">
        <v>8.5310919999999992</v>
      </c>
      <c r="BO7" s="327">
        <v>8.4760600000000004</v>
      </c>
      <c r="BP7" s="327">
        <v>8.4247789999999991</v>
      </c>
      <c r="BQ7" s="327">
        <v>8.4424609999999998</v>
      </c>
      <c r="BR7" s="327">
        <v>8.3095379999999999</v>
      </c>
      <c r="BS7" s="327">
        <v>8.2470940000000006</v>
      </c>
      <c r="BT7" s="327">
        <v>8.4197000000000006</v>
      </c>
      <c r="BU7" s="327">
        <v>8.5676839999999999</v>
      </c>
      <c r="BV7" s="327">
        <v>8.603351</v>
      </c>
    </row>
    <row r="8" spans="1:74" ht="11.1" customHeight="1" x14ac:dyDescent="0.2">
      <c r="A8" s="61" t="s">
        <v>658</v>
      </c>
      <c r="B8" s="175" t="s">
        <v>547</v>
      </c>
      <c r="C8" s="216">
        <v>0.59272000000000002</v>
      </c>
      <c r="D8" s="216">
        <v>0.58223000000000003</v>
      </c>
      <c r="E8" s="216">
        <v>0.56747999999999998</v>
      </c>
      <c r="F8" s="216">
        <v>0.55237999999999998</v>
      </c>
      <c r="G8" s="216">
        <v>0.54600000000000004</v>
      </c>
      <c r="H8" s="216">
        <v>0.49299999999999999</v>
      </c>
      <c r="I8" s="216">
        <v>0.41521999999999998</v>
      </c>
      <c r="J8" s="216">
        <v>0.40448000000000001</v>
      </c>
      <c r="K8" s="216">
        <v>0.50207000000000002</v>
      </c>
      <c r="L8" s="216">
        <v>0.54666000000000003</v>
      </c>
      <c r="M8" s="216">
        <v>0.55318999999999996</v>
      </c>
      <c r="N8" s="216">
        <v>0.55532000000000004</v>
      </c>
      <c r="O8" s="216">
        <v>0.54876999999999998</v>
      </c>
      <c r="P8" s="216">
        <v>0.54095000000000004</v>
      </c>
      <c r="Q8" s="216">
        <v>0.53312000000000004</v>
      </c>
      <c r="R8" s="216">
        <v>0.52253000000000005</v>
      </c>
      <c r="S8" s="216">
        <v>0.51537999999999995</v>
      </c>
      <c r="T8" s="216">
        <v>0.48557</v>
      </c>
      <c r="U8" s="216">
        <v>0.49297000000000002</v>
      </c>
      <c r="V8" s="216">
        <v>0.42824000000000001</v>
      </c>
      <c r="W8" s="216">
        <v>0.51127</v>
      </c>
      <c r="X8" s="216">
        <v>0.52078000000000002</v>
      </c>
      <c r="Y8" s="216">
        <v>0.53593000000000002</v>
      </c>
      <c r="Z8" s="216">
        <v>0.54617000000000004</v>
      </c>
      <c r="AA8" s="216">
        <v>0.54190000000000005</v>
      </c>
      <c r="AB8" s="216">
        <v>0.51554</v>
      </c>
      <c r="AC8" s="216">
        <v>0.53017999999999998</v>
      </c>
      <c r="AD8" s="216">
        <v>0.53681000000000001</v>
      </c>
      <c r="AE8" s="216">
        <v>0.52417000000000002</v>
      </c>
      <c r="AF8" s="216">
        <v>0.48465000000000003</v>
      </c>
      <c r="AG8" s="216">
        <v>0.42248000000000002</v>
      </c>
      <c r="AH8" s="216">
        <v>0.39802999999999999</v>
      </c>
      <c r="AI8" s="216">
        <v>0.47761999999999999</v>
      </c>
      <c r="AJ8" s="216">
        <v>0.50019999999999998</v>
      </c>
      <c r="AK8" s="216">
        <v>0.51622000000000001</v>
      </c>
      <c r="AL8" s="216">
        <v>0.51951000000000003</v>
      </c>
      <c r="AM8" s="216">
        <v>0.50488</v>
      </c>
      <c r="AN8" s="216">
        <v>0.49358999999999997</v>
      </c>
      <c r="AO8" s="216">
        <v>0.51093999999999995</v>
      </c>
      <c r="AP8" s="216">
        <v>0.50990999999999997</v>
      </c>
      <c r="AQ8" s="216">
        <v>0.47260000000000002</v>
      </c>
      <c r="AR8" s="216">
        <v>0.4466</v>
      </c>
      <c r="AS8" s="216">
        <v>0.44969999999999999</v>
      </c>
      <c r="AT8" s="216">
        <v>0.407833</v>
      </c>
      <c r="AU8" s="216">
        <v>0.472437</v>
      </c>
      <c r="AV8" s="216">
        <v>0.49702000000000002</v>
      </c>
      <c r="AW8" s="216">
        <v>0.52285000000000004</v>
      </c>
      <c r="AX8" s="216">
        <v>0.51034254694000003</v>
      </c>
      <c r="AY8" s="216">
        <v>0.50686431559</v>
      </c>
      <c r="AZ8" s="327">
        <v>0.48478548827000001</v>
      </c>
      <c r="BA8" s="327">
        <v>0.50611027612000004</v>
      </c>
      <c r="BB8" s="327">
        <v>0.51851725892</v>
      </c>
      <c r="BC8" s="327">
        <v>0.47769048062000002</v>
      </c>
      <c r="BD8" s="327">
        <v>0.44959421484000001</v>
      </c>
      <c r="BE8" s="327">
        <v>0.43977070502999999</v>
      </c>
      <c r="BF8" s="327">
        <v>0.39550622673000002</v>
      </c>
      <c r="BG8" s="327">
        <v>0.45558882924999999</v>
      </c>
      <c r="BH8" s="327">
        <v>0.48136036771000001</v>
      </c>
      <c r="BI8" s="327">
        <v>0.50108149869999996</v>
      </c>
      <c r="BJ8" s="327">
        <v>0.49460319757999999</v>
      </c>
      <c r="BK8" s="327">
        <v>0.48418084513999998</v>
      </c>
      <c r="BL8" s="327">
        <v>0.46844492518000003</v>
      </c>
      <c r="BM8" s="327">
        <v>0.49664796481000001</v>
      </c>
      <c r="BN8" s="327">
        <v>0.50738502127999996</v>
      </c>
      <c r="BO8" s="327">
        <v>0.44846973511999999</v>
      </c>
      <c r="BP8" s="327">
        <v>0.42707853251</v>
      </c>
      <c r="BQ8" s="327">
        <v>0.43781759653000002</v>
      </c>
      <c r="BR8" s="327">
        <v>0.39940813305</v>
      </c>
      <c r="BS8" s="327">
        <v>0.44883175878999998</v>
      </c>
      <c r="BT8" s="327">
        <v>0.47916622376000001</v>
      </c>
      <c r="BU8" s="327">
        <v>0.49801064347000001</v>
      </c>
      <c r="BV8" s="327">
        <v>0.47934723289999998</v>
      </c>
    </row>
    <row r="9" spans="1:74" ht="11.1" customHeight="1" x14ac:dyDescent="0.2">
      <c r="A9" s="61" t="s">
        <v>659</v>
      </c>
      <c r="B9" s="175" t="s">
        <v>249</v>
      </c>
      <c r="C9" s="216">
        <v>1.3073429999999999</v>
      </c>
      <c r="D9" s="216">
        <v>1.3257350000000001</v>
      </c>
      <c r="E9" s="216">
        <v>1.3750020000000001</v>
      </c>
      <c r="F9" s="216">
        <v>1.2651520000000001</v>
      </c>
      <c r="G9" s="216">
        <v>1.1945669999999999</v>
      </c>
      <c r="H9" s="216">
        <v>1.113799</v>
      </c>
      <c r="I9" s="216">
        <v>1.2517229999999999</v>
      </c>
      <c r="J9" s="216">
        <v>1.1039509999999999</v>
      </c>
      <c r="K9" s="216">
        <v>1.1763220000000001</v>
      </c>
      <c r="L9" s="216">
        <v>1.3279810000000001</v>
      </c>
      <c r="M9" s="216">
        <v>1.373451</v>
      </c>
      <c r="N9" s="216">
        <v>1.3788</v>
      </c>
      <c r="O9" s="216">
        <v>1.3320190000000001</v>
      </c>
      <c r="P9" s="216">
        <v>1.315231</v>
      </c>
      <c r="Q9" s="216">
        <v>1.2520009999999999</v>
      </c>
      <c r="R9" s="216">
        <v>1.3355809999999999</v>
      </c>
      <c r="S9" s="216">
        <v>1.2003760000000001</v>
      </c>
      <c r="T9" s="216">
        <v>1.121834</v>
      </c>
      <c r="U9" s="216">
        <v>1.237743</v>
      </c>
      <c r="V9" s="216">
        <v>1.184779</v>
      </c>
      <c r="W9" s="216">
        <v>1.3188759999999999</v>
      </c>
      <c r="X9" s="216">
        <v>1.1751780000000001</v>
      </c>
      <c r="Y9" s="216">
        <v>1.3026059999999999</v>
      </c>
      <c r="Z9" s="216">
        <v>1.2850299999999999</v>
      </c>
      <c r="AA9" s="216">
        <v>1.3030200000000001</v>
      </c>
      <c r="AB9" s="216">
        <v>1.3305400000000001</v>
      </c>
      <c r="AC9" s="216">
        <v>1.3233600000000001</v>
      </c>
      <c r="AD9" s="216">
        <v>1.42486</v>
      </c>
      <c r="AE9" s="216">
        <v>1.4130400000000001</v>
      </c>
      <c r="AF9" s="216">
        <v>1.41157</v>
      </c>
      <c r="AG9" s="216">
        <v>1.4280999999999999</v>
      </c>
      <c r="AH9" s="216">
        <v>1.4359599999999999</v>
      </c>
      <c r="AI9" s="216">
        <v>1.4220900000000001</v>
      </c>
      <c r="AJ9" s="216">
        <v>1.42821</v>
      </c>
      <c r="AK9" s="216">
        <v>1.3887</v>
      </c>
      <c r="AL9" s="216">
        <v>1.4523299999999999</v>
      </c>
      <c r="AM9" s="216">
        <v>1.497282</v>
      </c>
      <c r="AN9" s="216">
        <v>1.482364</v>
      </c>
      <c r="AO9" s="216">
        <v>1.414258</v>
      </c>
      <c r="AP9" s="216">
        <v>1.5349109999999999</v>
      </c>
      <c r="AQ9" s="216">
        <v>1.4316249999999999</v>
      </c>
      <c r="AR9" s="216">
        <v>1.4373659999999999</v>
      </c>
      <c r="AS9" s="216">
        <v>1.5828</v>
      </c>
      <c r="AT9" s="216">
        <v>1.649079</v>
      </c>
      <c r="AU9" s="216">
        <v>1.6872560000000001</v>
      </c>
      <c r="AV9" s="216">
        <v>1.6061019999999999</v>
      </c>
      <c r="AW9" s="216">
        <v>1.5493729999999999</v>
      </c>
      <c r="AX9" s="216">
        <v>1.6024994967999999</v>
      </c>
      <c r="AY9" s="216">
        <v>1.5940782129</v>
      </c>
      <c r="AZ9" s="327">
        <v>1.6078269349000001</v>
      </c>
      <c r="BA9" s="327">
        <v>1.6206908278000001</v>
      </c>
      <c r="BB9" s="327">
        <v>1.6371325022000001</v>
      </c>
      <c r="BC9" s="327">
        <v>1.6548025141</v>
      </c>
      <c r="BD9" s="327">
        <v>1.6399206815</v>
      </c>
      <c r="BE9" s="327">
        <v>1.6528855837</v>
      </c>
      <c r="BF9" s="327">
        <v>1.5611848322999999</v>
      </c>
      <c r="BG9" s="327">
        <v>1.4713909129</v>
      </c>
      <c r="BH9" s="327">
        <v>1.6101995140000001</v>
      </c>
      <c r="BI9" s="327">
        <v>1.7258691842</v>
      </c>
      <c r="BJ9" s="327">
        <v>1.7686420687</v>
      </c>
      <c r="BK9" s="327">
        <v>1.7807377456</v>
      </c>
      <c r="BL9" s="327">
        <v>1.7928361230000001</v>
      </c>
      <c r="BM9" s="327">
        <v>1.8025497617999999</v>
      </c>
      <c r="BN9" s="327">
        <v>1.8134418335</v>
      </c>
      <c r="BO9" s="327">
        <v>1.8239852422</v>
      </c>
      <c r="BP9" s="327">
        <v>1.8001258319</v>
      </c>
      <c r="BQ9" s="327">
        <v>1.8131678641</v>
      </c>
      <c r="BR9" s="327">
        <v>1.7240470313</v>
      </c>
      <c r="BS9" s="327">
        <v>1.6154184481</v>
      </c>
      <c r="BT9" s="327">
        <v>1.7539920099999999</v>
      </c>
      <c r="BU9" s="327">
        <v>1.8694189679</v>
      </c>
      <c r="BV9" s="327">
        <v>1.9082071258</v>
      </c>
    </row>
    <row r="10" spans="1:74" ht="11.1" customHeight="1" x14ac:dyDescent="0.2">
      <c r="A10" s="61" t="s">
        <v>660</v>
      </c>
      <c r="B10" s="175" t="s">
        <v>129</v>
      </c>
      <c r="C10" s="216">
        <v>4.2405119999999998</v>
      </c>
      <c r="D10" s="216">
        <v>4.3323619999999998</v>
      </c>
      <c r="E10" s="216">
        <v>4.2810439999999996</v>
      </c>
      <c r="F10" s="216">
        <v>4.4271979999999997</v>
      </c>
      <c r="G10" s="216">
        <v>4.5607629999999997</v>
      </c>
      <c r="H10" s="216">
        <v>4.6526449999999997</v>
      </c>
      <c r="I10" s="216">
        <v>4.7509560000000004</v>
      </c>
      <c r="J10" s="216">
        <v>4.7787269999999999</v>
      </c>
      <c r="K10" s="216">
        <v>4.8777179999999998</v>
      </c>
      <c r="L10" s="216">
        <v>5.0570719999999998</v>
      </c>
      <c r="M10" s="216">
        <v>5.0908790000000002</v>
      </c>
      <c r="N10" s="216">
        <v>5.1446519999999998</v>
      </c>
      <c r="O10" s="216">
        <v>5.1970830000000001</v>
      </c>
      <c r="P10" s="216">
        <v>5.2389789999999996</v>
      </c>
      <c r="Q10" s="216">
        <v>5.3757200000000003</v>
      </c>
      <c r="R10" s="216">
        <v>5.5172319999999999</v>
      </c>
      <c r="S10" s="216">
        <v>5.5853549999999998</v>
      </c>
      <c r="T10" s="216">
        <v>5.6561979999999998</v>
      </c>
      <c r="U10" s="216">
        <v>5.722677</v>
      </c>
      <c r="V10" s="216">
        <v>5.8894260000000003</v>
      </c>
      <c r="W10" s="216">
        <v>5.8972749999999996</v>
      </c>
      <c r="X10" s="216">
        <v>6.0062379999999997</v>
      </c>
      <c r="Y10" s="216">
        <v>6.058738</v>
      </c>
      <c r="Z10" s="216">
        <v>6.0421699999999996</v>
      </c>
      <c r="AA10" s="216">
        <v>6.1528140000000002</v>
      </c>
      <c r="AB10" s="216">
        <v>6.2412840000000003</v>
      </c>
      <c r="AC10" s="216">
        <v>6.3904100000000001</v>
      </c>
      <c r="AD10" s="216">
        <v>6.6059080000000003</v>
      </c>
      <c r="AE10" s="216">
        <v>6.6401159999999999</v>
      </c>
      <c r="AF10" s="216">
        <v>6.782038</v>
      </c>
      <c r="AG10" s="216">
        <v>6.9038940000000002</v>
      </c>
      <c r="AH10" s="216">
        <v>7.000667</v>
      </c>
      <c r="AI10" s="216">
        <v>7.0594330000000003</v>
      </c>
      <c r="AJ10" s="216">
        <v>7.2004169999999998</v>
      </c>
      <c r="AK10" s="216">
        <v>7.2962759999999998</v>
      </c>
      <c r="AL10" s="216">
        <v>7.4564760000000003</v>
      </c>
      <c r="AM10" s="216">
        <v>7.343032</v>
      </c>
      <c r="AN10" s="216">
        <v>7.4803470000000001</v>
      </c>
      <c r="AO10" s="216">
        <v>7.727652</v>
      </c>
      <c r="AP10" s="216">
        <v>7.6495139999999999</v>
      </c>
      <c r="AQ10" s="216">
        <v>7.5746450000000003</v>
      </c>
      <c r="AR10" s="216">
        <v>7.4311280000000002</v>
      </c>
      <c r="AS10" s="216">
        <v>7.4002420000000004</v>
      </c>
      <c r="AT10" s="216">
        <v>7.3496709999999998</v>
      </c>
      <c r="AU10" s="216">
        <v>7.2896900000000002</v>
      </c>
      <c r="AV10" s="216">
        <v>7.2668710000000001</v>
      </c>
      <c r="AW10" s="216">
        <v>7.2452940000000003</v>
      </c>
      <c r="AX10" s="216">
        <v>7.0844600098999999</v>
      </c>
      <c r="AY10" s="216">
        <v>7.0244910512000001</v>
      </c>
      <c r="AZ10" s="327">
        <v>6.9485490229</v>
      </c>
      <c r="BA10" s="327">
        <v>6.8605737281000003</v>
      </c>
      <c r="BB10" s="327">
        <v>6.7701396470999997</v>
      </c>
      <c r="BC10" s="327">
        <v>6.6823879311000001</v>
      </c>
      <c r="BD10" s="327">
        <v>6.5971413581</v>
      </c>
      <c r="BE10" s="327">
        <v>6.5186101607999998</v>
      </c>
      <c r="BF10" s="327">
        <v>6.4477356507000003</v>
      </c>
      <c r="BG10" s="327">
        <v>6.3821821168000001</v>
      </c>
      <c r="BH10" s="327">
        <v>6.3225021996999997</v>
      </c>
      <c r="BI10" s="327">
        <v>6.2708322617999999</v>
      </c>
      <c r="BJ10" s="327">
        <v>6.2456944603000002</v>
      </c>
      <c r="BK10" s="327">
        <v>6.2386342856999999</v>
      </c>
      <c r="BL10" s="327">
        <v>6.2307936479999997</v>
      </c>
      <c r="BM10" s="327">
        <v>6.2202955117999998</v>
      </c>
      <c r="BN10" s="327">
        <v>6.2102649364999998</v>
      </c>
      <c r="BO10" s="327">
        <v>6.2036053342999997</v>
      </c>
      <c r="BP10" s="327">
        <v>6.1975746523000002</v>
      </c>
      <c r="BQ10" s="327">
        <v>6.1914760196999996</v>
      </c>
      <c r="BR10" s="327">
        <v>6.1860831847000002</v>
      </c>
      <c r="BS10" s="327">
        <v>6.1828435287000003</v>
      </c>
      <c r="BT10" s="327">
        <v>6.1865418055000001</v>
      </c>
      <c r="BU10" s="327">
        <v>6.2002540100000001</v>
      </c>
      <c r="BV10" s="327">
        <v>6.2157970100000002</v>
      </c>
    </row>
    <row r="11" spans="1:74" ht="11.1" customHeight="1" x14ac:dyDescent="0.2">
      <c r="A11" s="61" t="s">
        <v>961</v>
      </c>
      <c r="B11" s="175" t="s">
        <v>131</v>
      </c>
      <c r="C11" s="216">
        <v>8.4491130000000005</v>
      </c>
      <c r="D11" s="216">
        <v>8.4886009999999992</v>
      </c>
      <c r="E11" s="216">
        <v>8.6997260000000001</v>
      </c>
      <c r="F11" s="216">
        <v>8.5949639999999992</v>
      </c>
      <c r="G11" s="216">
        <v>8.9080209999999997</v>
      </c>
      <c r="H11" s="216">
        <v>9.1469649999999998</v>
      </c>
      <c r="I11" s="216">
        <v>8.6346150000000002</v>
      </c>
      <c r="J11" s="216">
        <v>8.6043129999999994</v>
      </c>
      <c r="K11" s="216">
        <v>8.3130900000000008</v>
      </c>
      <c r="L11" s="216">
        <v>8.0406139999999997</v>
      </c>
      <c r="M11" s="216">
        <v>8.1095179999999996</v>
      </c>
      <c r="N11" s="216">
        <v>7.53315</v>
      </c>
      <c r="O11" s="216">
        <v>7.8466019999999999</v>
      </c>
      <c r="P11" s="216">
        <v>7.1602059999999996</v>
      </c>
      <c r="Q11" s="216">
        <v>7.3899460000000001</v>
      </c>
      <c r="R11" s="216">
        <v>7.6218690000000002</v>
      </c>
      <c r="S11" s="216">
        <v>7.6108450000000003</v>
      </c>
      <c r="T11" s="216">
        <v>7.6068939999999996</v>
      </c>
      <c r="U11" s="216">
        <v>7.9539140000000002</v>
      </c>
      <c r="V11" s="216">
        <v>8.0286000000000008</v>
      </c>
      <c r="W11" s="216">
        <v>7.8179160000000003</v>
      </c>
      <c r="X11" s="216">
        <v>7.3594629999999999</v>
      </c>
      <c r="Y11" s="216">
        <v>7.1556509999999998</v>
      </c>
      <c r="Z11" s="216">
        <v>7.5511439999999999</v>
      </c>
      <c r="AA11" s="216">
        <v>7.3410010000000003</v>
      </c>
      <c r="AB11" s="216">
        <v>6.952318</v>
      </c>
      <c r="AC11" s="216">
        <v>7.0223620000000002</v>
      </c>
      <c r="AD11" s="216">
        <v>7.2730370000000004</v>
      </c>
      <c r="AE11" s="216">
        <v>6.8583850000000002</v>
      </c>
      <c r="AF11" s="216">
        <v>6.6730520000000002</v>
      </c>
      <c r="AG11" s="216">
        <v>7.2093360000000004</v>
      </c>
      <c r="AH11" s="216">
        <v>7.0810719999999998</v>
      </c>
      <c r="AI11" s="216">
        <v>7.1457249999999997</v>
      </c>
      <c r="AJ11" s="216">
        <v>6.7724690000000001</v>
      </c>
      <c r="AK11" s="216">
        <v>6.7741899999999999</v>
      </c>
      <c r="AL11" s="216">
        <v>6.8040180000000001</v>
      </c>
      <c r="AM11" s="216">
        <v>6.6583699999999997</v>
      </c>
      <c r="AN11" s="216">
        <v>6.6810989999999997</v>
      </c>
      <c r="AO11" s="216">
        <v>7.1571170000000004</v>
      </c>
      <c r="AP11" s="216">
        <v>6.6212619999999998</v>
      </c>
      <c r="AQ11" s="216">
        <v>6.7143069999999998</v>
      </c>
      <c r="AR11" s="216">
        <v>6.8736750000000004</v>
      </c>
      <c r="AS11" s="216">
        <v>6.804621</v>
      </c>
      <c r="AT11" s="216">
        <v>7.1771659999999997</v>
      </c>
      <c r="AU11" s="216">
        <v>6.8132039999999998</v>
      </c>
      <c r="AV11" s="216">
        <v>6.6208349999999996</v>
      </c>
      <c r="AW11" s="216">
        <v>7.0506919999999997</v>
      </c>
      <c r="AX11" s="216">
        <v>7.3029999999999999</v>
      </c>
      <c r="AY11" s="216">
        <v>7.4078860968000004</v>
      </c>
      <c r="AZ11" s="327">
        <v>6.2167789999999998</v>
      </c>
      <c r="BA11" s="327">
        <v>6.8594270000000002</v>
      </c>
      <c r="BB11" s="327">
        <v>7.4484310000000002</v>
      </c>
      <c r="BC11" s="327">
        <v>7.3915819999999997</v>
      </c>
      <c r="BD11" s="327">
        <v>7.3228619999999998</v>
      </c>
      <c r="BE11" s="327">
        <v>7.6925939999999997</v>
      </c>
      <c r="BF11" s="327">
        <v>7.9884839999999997</v>
      </c>
      <c r="BG11" s="327">
        <v>7.8700929999999998</v>
      </c>
      <c r="BH11" s="327">
        <v>7.4404570000000003</v>
      </c>
      <c r="BI11" s="327">
        <v>7.6654049999999998</v>
      </c>
      <c r="BJ11" s="327">
        <v>7.6733359999999999</v>
      </c>
      <c r="BK11" s="327">
        <v>7.2589139999999999</v>
      </c>
      <c r="BL11" s="327">
        <v>7.0121320000000003</v>
      </c>
      <c r="BM11" s="327">
        <v>7.5569509999999998</v>
      </c>
      <c r="BN11" s="327">
        <v>7.8987920000000003</v>
      </c>
      <c r="BO11" s="327">
        <v>7.9149000000000003</v>
      </c>
      <c r="BP11" s="327">
        <v>7.8905279999999998</v>
      </c>
      <c r="BQ11" s="327">
        <v>8.0843930000000004</v>
      </c>
      <c r="BR11" s="327">
        <v>8.3054079999999999</v>
      </c>
      <c r="BS11" s="327">
        <v>8.1538489999999992</v>
      </c>
      <c r="BT11" s="327">
        <v>7.6457220000000001</v>
      </c>
      <c r="BU11" s="327">
        <v>7.7196150000000001</v>
      </c>
      <c r="BV11" s="327">
        <v>7.6572339999999999</v>
      </c>
    </row>
    <row r="12" spans="1:74" ht="11.1" customHeight="1" x14ac:dyDescent="0.2">
      <c r="A12" s="61" t="s">
        <v>963</v>
      </c>
      <c r="B12" s="175" t="s">
        <v>135</v>
      </c>
      <c r="C12" s="216">
        <v>0</v>
      </c>
      <c r="D12" s="216">
        <v>0</v>
      </c>
      <c r="E12" s="216">
        <v>0</v>
      </c>
      <c r="F12" s="216">
        <v>0</v>
      </c>
      <c r="G12" s="216">
        <v>0</v>
      </c>
      <c r="H12" s="216">
        <v>0</v>
      </c>
      <c r="I12" s="216">
        <v>3.2258064515E-5</v>
      </c>
      <c r="J12" s="216">
        <v>0</v>
      </c>
      <c r="K12" s="216">
        <v>3.3266666666999997E-2</v>
      </c>
      <c r="L12" s="216">
        <v>0</v>
      </c>
      <c r="M12" s="216">
        <v>0</v>
      </c>
      <c r="N12" s="216">
        <v>-1.0193548387E-2</v>
      </c>
      <c r="O12" s="216">
        <v>-1.7322580644999998E-2</v>
      </c>
      <c r="P12" s="216">
        <v>-5.8571428571000004E-3</v>
      </c>
      <c r="Q12" s="216">
        <v>0</v>
      </c>
      <c r="R12" s="216">
        <v>0</v>
      </c>
      <c r="S12" s="216">
        <v>0</v>
      </c>
      <c r="T12" s="216">
        <v>0</v>
      </c>
      <c r="U12" s="216">
        <v>0</v>
      </c>
      <c r="V12" s="216">
        <v>0</v>
      </c>
      <c r="W12" s="216">
        <v>0</v>
      </c>
      <c r="X12" s="216">
        <v>0</v>
      </c>
      <c r="Y12" s="216">
        <v>0</v>
      </c>
      <c r="Z12" s="216">
        <v>0</v>
      </c>
      <c r="AA12" s="216">
        <v>0</v>
      </c>
      <c r="AB12" s="216">
        <v>0</v>
      </c>
      <c r="AC12" s="216">
        <v>1.2903225805999999E-3</v>
      </c>
      <c r="AD12" s="216">
        <v>8.7133333332999996E-2</v>
      </c>
      <c r="AE12" s="216">
        <v>7.5580645161000007E-2</v>
      </c>
      <c r="AF12" s="216">
        <v>0</v>
      </c>
      <c r="AG12" s="216">
        <v>0</v>
      </c>
      <c r="AH12" s="216">
        <v>0</v>
      </c>
      <c r="AI12" s="216">
        <v>9.9999999998000004E-5</v>
      </c>
      <c r="AJ12" s="216">
        <v>9.6774193549999994E-5</v>
      </c>
      <c r="AK12" s="216">
        <v>1E-4</v>
      </c>
      <c r="AL12" s="216">
        <v>1.2903225807E-4</v>
      </c>
      <c r="AM12" s="216">
        <v>9.6774193546000006E-5</v>
      </c>
      <c r="AN12" s="216">
        <v>1.0714285713999999E-4</v>
      </c>
      <c r="AO12" s="216">
        <v>9.6774193546000006E-5</v>
      </c>
      <c r="AP12" s="216">
        <v>1E-4</v>
      </c>
      <c r="AQ12" s="216">
        <v>-4.5096774194000003E-2</v>
      </c>
      <c r="AR12" s="216">
        <v>-5.1533333333000003E-2</v>
      </c>
      <c r="AS12" s="216">
        <v>-4.0096774193999998E-2</v>
      </c>
      <c r="AT12" s="216">
        <v>1.2903225807E-4</v>
      </c>
      <c r="AU12" s="216">
        <v>6.6666666664999994E-5</v>
      </c>
      <c r="AV12" s="216">
        <v>6.4516129034000001E-5</v>
      </c>
      <c r="AW12" s="216">
        <v>9.9999999998000004E-5</v>
      </c>
      <c r="AX12" s="216">
        <v>9.6774193549999994E-5</v>
      </c>
      <c r="AY12" s="216">
        <v>9.6774193549999994E-5</v>
      </c>
      <c r="AZ12" s="327">
        <v>0</v>
      </c>
      <c r="BA12" s="327">
        <v>0</v>
      </c>
      <c r="BB12" s="327">
        <v>0</v>
      </c>
      <c r="BC12" s="327">
        <v>0</v>
      </c>
      <c r="BD12" s="327">
        <v>0</v>
      </c>
      <c r="BE12" s="327">
        <v>0</v>
      </c>
      <c r="BF12" s="327">
        <v>0</v>
      </c>
      <c r="BG12" s="327">
        <v>0</v>
      </c>
      <c r="BH12" s="327">
        <v>0</v>
      </c>
      <c r="BI12" s="327">
        <v>0</v>
      </c>
      <c r="BJ12" s="327">
        <v>0</v>
      </c>
      <c r="BK12" s="327">
        <v>0</v>
      </c>
      <c r="BL12" s="327">
        <v>0</v>
      </c>
      <c r="BM12" s="327">
        <v>0</v>
      </c>
      <c r="BN12" s="327">
        <v>0</v>
      </c>
      <c r="BO12" s="327">
        <v>0</v>
      </c>
      <c r="BP12" s="327">
        <v>0</v>
      </c>
      <c r="BQ12" s="327">
        <v>0</v>
      </c>
      <c r="BR12" s="327">
        <v>0</v>
      </c>
      <c r="BS12" s="327">
        <v>0</v>
      </c>
      <c r="BT12" s="327">
        <v>1.4E-2</v>
      </c>
      <c r="BU12" s="327">
        <v>1.4E-2</v>
      </c>
      <c r="BV12" s="327">
        <v>1.4E-2</v>
      </c>
    </row>
    <row r="13" spans="1:74" ht="11.1" customHeight="1" x14ac:dyDescent="0.2">
      <c r="A13" s="61" t="s">
        <v>962</v>
      </c>
      <c r="B13" s="175" t="s">
        <v>548</v>
      </c>
      <c r="C13" s="216">
        <v>-0.41270967741999998</v>
      </c>
      <c r="D13" s="216">
        <v>-0.17275862069</v>
      </c>
      <c r="E13" s="216">
        <v>-0.79719354839000001</v>
      </c>
      <c r="F13" s="216">
        <v>-0.32206666667</v>
      </c>
      <c r="G13" s="216">
        <v>-0.16377419355</v>
      </c>
      <c r="H13" s="216">
        <v>-1.5333333333E-3</v>
      </c>
      <c r="I13" s="216">
        <v>0.49409677418999998</v>
      </c>
      <c r="J13" s="216">
        <v>0.33032258064999998</v>
      </c>
      <c r="K13" s="216">
        <v>-0.25119999999999998</v>
      </c>
      <c r="L13" s="216">
        <v>-0.20480645161</v>
      </c>
      <c r="M13" s="216">
        <v>-0.1033</v>
      </c>
      <c r="N13" s="216">
        <v>0.44877419354999998</v>
      </c>
      <c r="O13" s="216">
        <v>-0.38451612902999999</v>
      </c>
      <c r="P13" s="216">
        <v>-0.27835714286000002</v>
      </c>
      <c r="Q13" s="216">
        <v>-0.25545161290000001</v>
      </c>
      <c r="R13" s="216">
        <v>-0.11006666666999999</v>
      </c>
      <c r="S13" s="216">
        <v>0.14167741935</v>
      </c>
      <c r="T13" s="216">
        <v>0.48676666667000001</v>
      </c>
      <c r="U13" s="216">
        <v>0.30816129032</v>
      </c>
      <c r="V13" s="216">
        <v>6.9451612903000004E-2</v>
      </c>
      <c r="W13" s="216">
        <v>-0.24293333333</v>
      </c>
      <c r="X13" s="216">
        <v>-0.27883870968000002</v>
      </c>
      <c r="Y13" s="216">
        <v>0.26790000000000003</v>
      </c>
      <c r="Z13" s="216">
        <v>0.53425806452000002</v>
      </c>
      <c r="AA13" s="216">
        <v>-0.33322580644999999</v>
      </c>
      <c r="AB13" s="216">
        <v>-0.33035714286000001</v>
      </c>
      <c r="AC13" s="216">
        <v>-0.32300000000000001</v>
      </c>
      <c r="AD13" s="216">
        <v>-0.3488</v>
      </c>
      <c r="AE13" s="216">
        <v>2.8387096773999998E-3</v>
      </c>
      <c r="AF13" s="216">
        <v>0.36736666667000001</v>
      </c>
      <c r="AG13" s="216">
        <v>0.501</v>
      </c>
      <c r="AH13" s="216">
        <v>0.2565483871</v>
      </c>
      <c r="AI13" s="216">
        <v>-2.6599999999999999E-2</v>
      </c>
      <c r="AJ13" s="216">
        <v>-0.63425806452</v>
      </c>
      <c r="AK13" s="216">
        <v>-0.20206666667000001</v>
      </c>
      <c r="AL13" s="216">
        <v>-0.13845161289999999</v>
      </c>
      <c r="AM13" s="216">
        <v>-0.90745161289999998</v>
      </c>
      <c r="AN13" s="216">
        <v>-0.94882142856999996</v>
      </c>
      <c r="AO13" s="216">
        <v>-0.86374193548</v>
      </c>
      <c r="AP13" s="216">
        <v>-0.28546666666999998</v>
      </c>
      <c r="AQ13" s="216">
        <v>0.13045161290000001</v>
      </c>
      <c r="AR13" s="216">
        <v>0.32653333333000001</v>
      </c>
      <c r="AS13" s="216">
        <v>0.45383870968000001</v>
      </c>
      <c r="AT13" s="216">
        <v>-7.5483870967999994E-2</v>
      </c>
      <c r="AU13" s="216">
        <v>-9.9199999999999997E-2</v>
      </c>
      <c r="AV13" s="216">
        <v>-0.83593548387000005</v>
      </c>
      <c r="AW13" s="216">
        <v>-2.3933333333E-2</v>
      </c>
      <c r="AX13" s="216">
        <v>0.16432258064999999</v>
      </c>
      <c r="AY13" s="216">
        <v>-0.66871864130000003</v>
      </c>
      <c r="AZ13" s="327">
        <v>-0.1015041</v>
      </c>
      <c r="BA13" s="327">
        <v>-0.241117</v>
      </c>
      <c r="BB13" s="327">
        <v>-0.11515309999999999</v>
      </c>
      <c r="BC13" s="327">
        <v>0.1638577</v>
      </c>
      <c r="BD13" s="327">
        <v>0.50708249999999999</v>
      </c>
      <c r="BE13" s="327">
        <v>0.50668829999999998</v>
      </c>
      <c r="BF13" s="327">
        <v>0.24751980000000001</v>
      </c>
      <c r="BG13" s="327">
        <v>5.6390099999999999E-2</v>
      </c>
      <c r="BH13" s="327">
        <v>-9.6229400000000007E-2</v>
      </c>
      <c r="BI13" s="327">
        <v>0.1399347</v>
      </c>
      <c r="BJ13" s="327">
        <v>0.39395960000000002</v>
      </c>
      <c r="BK13" s="327">
        <v>-0.32636219999999999</v>
      </c>
      <c r="BL13" s="327">
        <v>-0.2035942</v>
      </c>
      <c r="BM13" s="327">
        <v>-0.35063810000000001</v>
      </c>
      <c r="BN13" s="327">
        <v>-0.1499355</v>
      </c>
      <c r="BO13" s="327">
        <v>0.1071936</v>
      </c>
      <c r="BP13" s="327">
        <v>0.36435800000000002</v>
      </c>
      <c r="BQ13" s="327">
        <v>0.39743790000000001</v>
      </c>
      <c r="BR13" s="327">
        <v>0.15069389999999999</v>
      </c>
      <c r="BS13" s="327">
        <v>-3.4967999999999999E-2</v>
      </c>
      <c r="BT13" s="327">
        <v>-0.1666415</v>
      </c>
      <c r="BU13" s="327">
        <v>9.49855E-2</v>
      </c>
      <c r="BV13" s="327">
        <v>0.37790279999999998</v>
      </c>
    </row>
    <row r="14" spans="1:74" ht="11.1" customHeight="1" x14ac:dyDescent="0.2">
      <c r="A14" s="61" t="s">
        <v>662</v>
      </c>
      <c r="B14" s="175" t="s">
        <v>132</v>
      </c>
      <c r="C14" s="216">
        <v>0.19708567741999999</v>
      </c>
      <c r="D14" s="216">
        <v>5.9209620689999999E-2</v>
      </c>
      <c r="E14" s="216">
        <v>0.35023154838999998</v>
      </c>
      <c r="F14" s="216">
        <v>9.1805666667000005E-2</v>
      </c>
      <c r="G14" s="216">
        <v>5.1100193548000002E-2</v>
      </c>
      <c r="H14" s="216">
        <v>0.23165733332999999</v>
      </c>
      <c r="I14" s="216">
        <v>0.11864696774</v>
      </c>
      <c r="J14" s="216">
        <v>0.10278641935000001</v>
      </c>
      <c r="K14" s="216">
        <v>0.25886633332999998</v>
      </c>
      <c r="L14" s="216">
        <v>7.5930451612999994E-2</v>
      </c>
      <c r="M14" s="216">
        <v>6.1561999999999999E-2</v>
      </c>
      <c r="N14" s="216">
        <v>0.27972235484000002</v>
      </c>
      <c r="O14" s="216">
        <v>4.4589709677000003E-2</v>
      </c>
      <c r="P14" s="216">
        <v>0.25920528571000001</v>
      </c>
      <c r="Q14" s="216">
        <v>0.4072766129</v>
      </c>
      <c r="R14" s="216">
        <v>-2.2712333333E-2</v>
      </c>
      <c r="S14" s="216">
        <v>0.25120458065000001</v>
      </c>
      <c r="T14" s="216">
        <v>0.47577033333000002</v>
      </c>
      <c r="U14" s="216">
        <v>0.32621170968000002</v>
      </c>
      <c r="V14" s="216">
        <v>0.19269638710000001</v>
      </c>
      <c r="W14" s="216">
        <v>0.33339633333000002</v>
      </c>
      <c r="X14" s="216">
        <v>0.20830870968000001</v>
      </c>
      <c r="Y14" s="216">
        <v>0.312141</v>
      </c>
      <c r="Z14" s="216">
        <v>0.11051793548</v>
      </c>
      <c r="AA14" s="216">
        <v>0.30555480644999999</v>
      </c>
      <c r="AB14" s="216">
        <v>0.41824614286</v>
      </c>
      <c r="AC14" s="216">
        <v>0.17113867742</v>
      </c>
      <c r="AD14" s="216">
        <v>0.28518466666999998</v>
      </c>
      <c r="AE14" s="216">
        <v>0.43141764515999997</v>
      </c>
      <c r="AF14" s="216">
        <v>9.8623333332999996E-2</v>
      </c>
      <c r="AG14" s="216">
        <v>6.9640999999999995E-2</v>
      </c>
      <c r="AH14" s="216">
        <v>0.28807661289999997</v>
      </c>
      <c r="AI14" s="216">
        <v>-4.8679999999999999E-3</v>
      </c>
      <c r="AJ14" s="216">
        <v>9.3897290322999996E-2</v>
      </c>
      <c r="AK14" s="216">
        <v>0.27001366666999999</v>
      </c>
      <c r="AL14" s="216">
        <v>0.37502058064999999</v>
      </c>
      <c r="AM14" s="216">
        <v>0.39659683871000001</v>
      </c>
      <c r="AN14" s="216">
        <v>0.22574228570999999</v>
      </c>
      <c r="AO14" s="216">
        <v>-0.28883883870999999</v>
      </c>
      <c r="AP14" s="216">
        <v>0.26866966666999997</v>
      </c>
      <c r="AQ14" s="216">
        <v>0.15691916129</v>
      </c>
      <c r="AR14" s="216">
        <v>0.230964</v>
      </c>
      <c r="AS14" s="216">
        <v>0.23305606451999999</v>
      </c>
      <c r="AT14" s="216">
        <v>0.15312183871000001</v>
      </c>
      <c r="AU14" s="216">
        <v>1.0579333333000001E-2</v>
      </c>
      <c r="AV14" s="216">
        <v>0.31007496773999998</v>
      </c>
      <c r="AW14" s="216">
        <v>0.14502433333</v>
      </c>
      <c r="AX14" s="216">
        <v>-8.4656892368999995E-2</v>
      </c>
      <c r="AY14" s="216">
        <v>6.6543803538999996E-2</v>
      </c>
      <c r="AZ14" s="327">
        <v>0.16917380000000001</v>
      </c>
      <c r="BA14" s="327">
        <v>0.19451199999999999</v>
      </c>
      <c r="BB14" s="327">
        <v>0.1207553</v>
      </c>
      <c r="BC14" s="327">
        <v>0.18702949999999999</v>
      </c>
      <c r="BD14" s="327">
        <v>0.24837329999999999</v>
      </c>
      <c r="BE14" s="327">
        <v>0.22597410000000001</v>
      </c>
      <c r="BF14" s="327">
        <v>0.1963104</v>
      </c>
      <c r="BG14" s="327">
        <v>0.21405370000000001</v>
      </c>
      <c r="BH14" s="327">
        <v>0.14800189999999999</v>
      </c>
      <c r="BI14" s="327">
        <v>0.14845630000000001</v>
      </c>
      <c r="BJ14" s="327">
        <v>0.1610231</v>
      </c>
      <c r="BK14" s="327">
        <v>0.20782120000000001</v>
      </c>
      <c r="BL14" s="327">
        <v>0.16917380000000001</v>
      </c>
      <c r="BM14" s="327">
        <v>0.19451199999999999</v>
      </c>
      <c r="BN14" s="327">
        <v>0.1207553</v>
      </c>
      <c r="BO14" s="327">
        <v>0.18702949999999999</v>
      </c>
      <c r="BP14" s="327">
        <v>0.24837329999999999</v>
      </c>
      <c r="BQ14" s="327">
        <v>0.22597410000000001</v>
      </c>
      <c r="BR14" s="327">
        <v>0.1963104</v>
      </c>
      <c r="BS14" s="327">
        <v>0.21405370000000001</v>
      </c>
      <c r="BT14" s="327">
        <v>0.14800189999999999</v>
      </c>
      <c r="BU14" s="327">
        <v>0.14845630000000001</v>
      </c>
      <c r="BV14" s="327">
        <v>0.1610231</v>
      </c>
    </row>
    <row r="15" spans="1:74" ht="11.1" customHeight="1" x14ac:dyDescent="0.2">
      <c r="A15" s="61" t="s">
        <v>663</v>
      </c>
      <c r="B15" s="175" t="s">
        <v>181</v>
      </c>
      <c r="C15" s="216">
        <v>14.374064000000001</v>
      </c>
      <c r="D15" s="216">
        <v>14.615379000000001</v>
      </c>
      <c r="E15" s="216">
        <v>14.476290000000001</v>
      </c>
      <c r="F15" s="216">
        <v>14.609432999999999</v>
      </c>
      <c r="G15" s="216">
        <v>15.096677</v>
      </c>
      <c r="H15" s="216">
        <v>15.636533</v>
      </c>
      <c r="I15" s="216">
        <v>15.665290000000001</v>
      </c>
      <c r="J15" s="216">
        <v>15.324579999999999</v>
      </c>
      <c r="K15" s="216">
        <v>14.910133</v>
      </c>
      <c r="L15" s="216">
        <v>14.843451</v>
      </c>
      <c r="M15" s="216">
        <v>15.0853</v>
      </c>
      <c r="N15" s="216">
        <v>15.330225</v>
      </c>
      <c r="O15" s="216">
        <v>14.567225000000001</v>
      </c>
      <c r="P15" s="216">
        <v>14.230357</v>
      </c>
      <c r="Q15" s="216">
        <v>14.702612</v>
      </c>
      <c r="R15" s="216">
        <v>14.864433</v>
      </c>
      <c r="S15" s="216">
        <v>15.304838</v>
      </c>
      <c r="T15" s="216">
        <v>15.833033</v>
      </c>
      <c r="U15" s="216">
        <v>16.041677</v>
      </c>
      <c r="V15" s="216">
        <v>15.793193</v>
      </c>
      <c r="W15" s="216">
        <v>15.6358</v>
      </c>
      <c r="X15" s="216">
        <v>14.991129000000001</v>
      </c>
      <c r="Y15" s="216">
        <v>15.632966</v>
      </c>
      <c r="Z15" s="216">
        <v>16.069289999999999</v>
      </c>
      <c r="AA15" s="216">
        <v>15.311064</v>
      </c>
      <c r="AB15" s="216">
        <v>15.127571</v>
      </c>
      <c r="AC15" s="216">
        <v>15.115741</v>
      </c>
      <c r="AD15" s="216">
        <v>15.864133000000001</v>
      </c>
      <c r="AE15" s="216">
        <v>15.945548</v>
      </c>
      <c r="AF15" s="216">
        <v>15.817299999999999</v>
      </c>
      <c r="AG15" s="216">
        <v>16.534451000000001</v>
      </c>
      <c r="AH15" s="216">
        <v>16.460353999999999</v>
      </c>
      <c r="AI15" s="216">
        <v>16.073499999999999</v>
      </c>
      <c r="AJ15" s="216">
        <v>15.361032</v>
      </c>
      <c r="AK15" s="216">
        <v>16.043433</v>
      </c>
      <c r="AL15" s="216">
        <v>16.469031999999999</v>
      </c>
      <c r="AM15" s="216">
        <v>15.492806</v>
      </c>
      <c r="AN15" s="216">
        <v>15.414427999999999</v>
      </c>
      <c r="AO15" s="216">
        <v>15.657482999999999</v>
      </c>
      <c r="AP15" s="216">
        <v>16.2989</v>
      </c>
      <c r="AQ15" s="216">
        <v>16.435451</v>
      </c>
      <c r="AR15" s="216">
        <v>16.694732999999999</v>
      </c>
      <c r="AS15" s="216">
        <v>16.884160999999999</v>
      </c>
      <c r="AT15" s="216">
        <v>16.661515999999999</v>
      </c>
      <c r="AU15" s="216">
        <v>16.174033000000001</v>
      </c>
      <c r="AV15" s="216">
        <v>15.465032000000001</v>
      </c>
      <c r="AW15" s="216">
        <v>16.4894</v>
      </c>
      <c r="AX15" s="216">
        <v>16.580064516</v>
      </c>
      <c r="AY15" s="216">
        <v>15.931241612999999</v>
      </c>
      <c r="AZ15" s="327">
        <v>15.325609999999999</v>
      </c>
      <c r="BA15" s="327">
        <v>15.8002</v>
      </c>
      <c r="BB15" s="327">
        <v>16.379819999999999</v>
      </c>
      <c r="BC15" s="327">
        <v>16.55735</v>
      </c>
      <c r="BD15" s="327">
        <v>16.764970000000002</v>
      </c>
      <c r="BE15" s="327">
        <v>17.036519999999999</v>
      </c>
      <c r="BF15" s="327">
        <v>16.836739999999999</v>
      </c>
      <c r="BG15" s="327">
        <v>16.4497</v>
      </c>
      <c r="BH15" s="327">
        <v>15.90629</v>
      </c>
      <c r="BI15" s="327">
        <v>16.45158</v>
      </c>
      <c r="BJ15" s="327">
        <v>16.737259999999999</v>
      </c>
      <c r="BK15" s="327">
        <v>15.643929999999999</v>
      </c>
      <c r="BL15" s="327">
        <v>15.46979</v>
      </c>
      <c r="BM15" s="327">
        <v>15.92032</v>
      </c>
      <c r="BN15" s="327">
        <v>16.400700000000001</v>
      </c>
      <c r="BO15" s="327">
        <v>16.685179999999999</v>
      </c>
      <c r="BP15" s="327">
        <v>16.928039999999999</v>
      </c>
      <c r="BQ15" s="327">
        <v>17.150269999999999</v>
      </c>
      <c r="BR15" s="327">
        <v>16.961950000000002</v>
      </c>
      <c r="BS15" s="327">
        <v>16.580030000000001</v>
      </c>
      <c r="BT15" s="327">
        <v>16.060780000000001</v>
      </c>
      <c r="BU15" s="327">
        <v>16.544740000000001</v>
      </c>
      <c r="BV15" s="327">
        <v>16.813510000000001</v>
      </c>
    </row>
    <row r="16" spans="1:74" ht="11.1" customHeight="1" x14ac:dyDescent="0.2">
      <c r="A16" s="57"/>
      <c r="B16" s="44" t="s">
        <v>965</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407"/>
      <c r="BA16" s="407"/>
      <c r="BB16" s="407"/>
      <c r="BC16" s="407"/>
      <c r="BD16" s="407"/>
      <c r="BE16" s="407"/>
      <c r="BF16" s="407"/>
      <c r="BG16" s="407"/>
      <c r="BH16" s="407"/>
      <c r="BI16" s="407"/>
      <c r="BJ16" s="407"/>
      <c r="BK16" s="407"/>
      <c r="BL16" s="407"/>
      <c r="BM16" s="407"/>
      <c r="BN16" s="407"/>
      <c r="BO16" s="407"/>
      <c r="BP16" s="407"/>
      <c r="BQ16" s="407"/>
      <c r="BR16" s="407"/>
      <c r="BS16" s="407"/>
      <c r="BT16" s="407"/>
      <c r="BU16" s="407"/>
      <c r="BV16" s="407"/>
    </row>
    <row r="17" spans="1:74" ht="11.1" customHeight="1" x14ac:dyDescent="0.2">
      <c r="A17" s="61" t="s">
        <v>665</v>
      </c>
      <c r="B17" s="175" t="s">
        <v>549</v>
      </c>
      <c r="C17" s="216">
        <v>1.0534479999999999</v>
      </c>
      <c r="D17" s="216">
        <v>1.064238</v>
      </c>
      <c r="E17" s="216">
        <v>1.07419</v>
      </c>
      <c r="F17" s="216">
        <v>1.026632</v>
      </c>
      <c r="G17" s="216">
        <v>1.0893820000000001</v>
      </c>
      <c r="H17" s="216">
        <v>1.099629</v>
      </c>
      <c r="I17" s="216">
        <v>1.06548</v>
      </c>
      <c r="J17" s="216">
        <v>1.0451900000000001</v>
      </c>
      <c r="K17" s="216">
        <v>1.001064</v>
      </c>
      <c r="L17" s="216">
        <v>1.005898</v>
      </c>
      <c r="M17" s="216">
        <v>1.0320640000000001</v>
      </c>
      <c r="N17" s="216">
        <v>1.1524779999999999</v>
      </c>
      <c r="O17" s="216">
        <v>1.0608029999999999</v>
      </c>
      <c r="P17" s="216">
        <v>0.966283</v>
      </c>
      <c r="Q17" s="216">
        <v>1.0118339999999999</v>
      </c>
      <c r="R17" s="216">
        <v>1.0929009999999999</v>
      </c>
      <c r="S17" s="216">
        <v>1.03948</v>
      </c>
      <c r="T17" s="216">
        <v>1.0871310000000001</v>
      </c>
      <c r="U17" s="216">
        <v>1.131902</v>
      </c>
      <c r="V17" s="216">
        <v>1.114933</v>
      </c>
      <c r="W17" s="216">
        <v>1.135928</v>
      </c>
      <c r="X17" s="216">
        <v>1.0848340000000001</v>
      </c>
      <c r="Y17" s="216">
        <v>1.126263</v>
      </c>
      <c r="Z17" s="216">
        <v>1.1790929999999999</v>
      </c>
      <c r="AA17" s="216">
        <v>1.107288</v>
      </c>
      <c r="AB17" s="216">
        <v>1.064354</v>
      </c>
      <c r="AC17" s="216">
        <v>0.99148099999999995</v>
      </c>
      <c r="AD17" s="216">
        <v>1.0779650000000001</v>
      </c>
      <c r="AE17" s="216">
        <v>1.0128980000000001</v>
      </c>
      <c r="AF17" s="216">
        <v>1.121499</v>
      </c>
      <c r="AG17" s="216">
        <v>1.1071880000000001</v>
      </c>
      <c r="AH17" s="216">
        <v>1.1626719999999999</v>
      </c>
      <c r="AI17" s="216">
        <v>1.0154289999999999</v>
      </c>
      <c r="AJ17" s="216">
        <v>1.028383</v>
      </c>
      <c r="AK17" s="216">
        <v>1.1776960000000001</v>
      </c>
      <c r="AL17" s="216">
        <v>1.0999989999999999</v>
      </c>
      <c r="AM17" s="216">
        <v>1.023028</v>
      </c>
      <c r="AN17" s="216">
        <v>0.95488899999999999</v>
      </c>
      <c r="AO17" s="216">
        <v>0.99851199999999996</v>
      </c>
      <c r="AP17" s="216">
        <v>1.0420640000000001</v>
      </c>
      <c r="AQ17" s="216">
        <v>1.0412539999999999</v>
      </c>
      <c r="AR17" s="216">
        <v>0.98986499999999999</v>
      </c>
      <c r="AS17" s="216">
        <v>1.0526789999999999</v>
      </c>
      <c r="AT17" s="216">
        <v>1.1635800000000001</v>
      </c>
      <c r="AU17" s="216">
        <v>1.009234</v>
      </c>
      <c r="AV17" s="216">
        <v>1.0173570000000001</v>
      </c>
      <c r="AW17" s="216">
        <v>1.0506660000000001</v>
      </c>
      <c r="AX17" s="216">
        <v>1.053925</v>
      </c>
      <c r="AY17" s="216">
        <v>1.0407040000000001</v>
      </c>
      <c r="AZ17" s="327">
        <v>1.01932</v>
      </c>
      <c r="BA17" s="327">
        <v>1.026762</v>
      </c>
      <c r="BB17" s="327">
        <v>1.055488</v>
      </c>
      <c r="BC17" s="327">
        <v>1.044486</v>
      </c>
      <c r="BD17" s="327">
        <v>1.056041</v>
      </c>
      <c r="BE17" s="327">
        <v>1.0794220000000001</v>
      </c>
      <c r="BF17" s="327">
        <v>1.0953580000000001</v>
      </c>
      <c r="BG17" s="327">
        <v>1.07836</v>
      </c>
      <c r="BH17" s="327">
        <v>1.0706770000000001</v>
      </c>
      <c r="BI17" s="327">
        <v>1.0876319999999999</v>
      </c>
      <c r="BJ17" s="327">
        <v>1.114223</v>
      </c>
      <c r="BK17" s="327">
        <v>1.0569500000000001</v>
      </c>
      <c r="BL17" s="327">
        <v>1.025396</v>
      </c>
      <c r="BM17" s="327">
        <v>1.0363150000000001</v>
      </c>
      <c r="BN17" s="327">
        <v>1.0621240000000001</v>
      </c>
      <c r="BO17" s="327">
        <v>1.059537</v>
      </c>
      <c r="BP17" s="327">
        <v>1.0726150000000001</v>
      </c>
      <c r="BQ17" s="327">
        <v>1.090417</v>
      </c>
      <c r="BR17" s="327">
        <v>1.103915</v>
      </c>
      <c r="BS17" s="327">
        <v>1.08541</v>
      </c>
      <c r="BT17" s="327">
        <v>1.0747180000000001</v>
      </c>
      <c r="BU17" s="327">
        <v>1.0953489999999999</v>
      </c>
      <c r="BV17" s="327">
        <v>1.123739</v>
      </c>
    </row>
    <row r="18" spans="1:74" ht="11.1" customHeight="1" x14ac:dyDescent="0.2">
      <c r="A18" s="61" t="s">
        <v>664</v>
      </c>
      <c r="B18" s="175" t="s">
        <v>1152</v>
      </c>
      <c r="C18" s="216">
        <v>2.3840319999999999</v>
      </c>
      <c r="D18" s="216">
        <v>2.4006889999999999</v>
      </c>
      <c r="E18" s="216">
        <v>2.3848699999999998</v>
      </c>
      <c r="F18" s="216">
        <v>2.3788320000000001</v>
      </c>
      <c r="G18" s="216">
        <v>2.393386</v>
      </c>
      <c r="H18" s="216">
        <v>2.3380990000000001</v>
      </c>
      <c r="I18" s="216">
        <v>2.3265799999999999</v>
      </c>
      <c r="J18" s="216">
        <v>2.3709669999999998</v>
      </c>
      <c r="K18" s="216">
        <v>2.4619330000000001</v>
      </c>
      <c r="L18" s="216">
        <v>2.5067729999999999</v>
      </c>
      <c r="M18" s="216">
        <v>2.535933</v>
      </c>
      <c r="N18" s="216">
        <v>2.4153859999999998</v>
      </c>
      <c r="O18" s="216">
        <v>2.3787410000000002</v>
      </c>
      <c r="P18" s="216">
        <v>2.4896769999999999</v>
      </c>
      <c r="Q18" s="216">
        <v>2.4845480000000002</v>
      </c>
      <c r="R18" s="216">
        <v>2.5131990000000002</v>
      </c>
      <c r="S18" s="216">
        <v>2.5563539999999998</v>
      </c>
      <c r="T18" s="216">
        <v>2.541566</v>
      </c>
      <c r="U18" s="216">
        <v>2.6183860000000001</v>
      </c>
      <c r="V18" s="216">
        <v>2.715096</v>
      </c>
      <c r="W18" s="216">
        <v>2.791166</v>
      </c>
      <c r="X18" s="216">
        <v>2.766451</v>
      </c>
      <c r="Y18" s="216">
        <v>2.746899</v>
      </c>
      <c r="Z18" s="216">
        <v>2.6598060000000001</v>
      </c>
      <c r="AA18" s="216">
        <v>2.6954829999999999</v>
      </c>
      <c r="AB18" s="216">
        <v>2.710178</v>
      </c>
      <c r="AC18" s="216">
        <v>2.829418</v>
      </c>
      <c r="AD18" s="216">
        <v>2.9502000000000002</v>
      </c>
      <c r="AE18" s="216">
        <v>2.9555479999999998</v>
      </c>
      <c r="AF18" s="216">
        <v>3.094033</v>
      </c>
      <c r="AG18" s="216">
        <v>3.114805</v>
      </c>
      <c r="AH18" s="216">
        <v>3.1418379999999999</v>
      </c>
      <c r="AI18" s="216">
        <v>3.194766</v>
      </c>
      <c r="AJ18" s="216">
        <v>3.1963219999999999</v>
      </c>
      <c r="AK18" s="216">
        <v>3.1153330000000001</v>
      </c>
      <c r="AL18" s="216">
        <v>3.1563539999999999</v>
      </c>
      <c r="AM18" s="216">
        <v>2.9803220000000001</v>
      </c>
      <c r="AN18" s="216">
        <v>3.0996060000000001</v>
      </c>
      <c r="AO18" s="216">
        <v>3.181289</v>
      </c>
      <c r="AP18" s="216">
        <v>3.3134329999999999</v>
      </c>
      <c r="AQ18" s="216">
        <v>3.2485789999999999</v>
      </c>
      <c r="AR18" s="216">
        <v>3.259366</v>
      </c>
      <c r="AS18" s="216">
        <v>3.2841610000000001</v>
      </c>
      <c r="AT18" s="216">
        <v>3.3187099999999998</v>
      </c>
      <c r="AU18" s="216">
        <v>3.3427669999999998</v>
      </c>
      <c r="AV18" s="216">
        <v>3.428032</v>
      </c>
      <c r="AW18" s="216">
        <v>3.4357000000000002</v>
      </c>
      <c r="AX18" s="216">
        <v>3.3022655455000001</v>
      </c>
      <c r="AY18" s="216">
        <v>3.2618698941000002</v>
      </c>
      <c r="AZ18" s="327">
        <v>3.3519939999999999</v>
      </c>
      <c r="BA18" s="327">
        <v>3.399718</v>
      </c>
      <c r="BB18" s="327">
        <v>3.442726</v>
      </c>
      <c r="BC18" s="327">
        <v>3.4277000000000002</v>
      </c>
      <c r="BD18" s="327">
        <v>3.4297800000000001</v>
      </c>
      <c r="BE18" s="327">
        <v>3.413151</v>
      </c>
      <c r="BF18" s="327">
        <v>3.490936</v>
      </c>
      <c r="BG18" s="327">
        <v>3.5268630000000001</v>
      </c>
      <c r="BH18" s="327">
        <v>3.55436</v>
      </c>
      <c r="BI18" s="327">
        <v>3.567609</v>
      </c>
      <c r="BJ18" s="327">
        <v>3.568622</v>
      </c>
      <c r="BK18" s="327">
        <v>3.490618</v>
      </c>
      <c r="BL18" s="327">
        <v>3.5550280000000001</v>
      </c>
      <c r="BM18" s="327">
        <v>3.6808770000000002</v>
      </c>
      <c r="BN18" s="327">
        <v>3.73441</v>
      </c>
      <c r="BO18" s="327">
        <v>3.7402169999999999</v>
      </c>
      <c r="BP18" s="327">
        <v>3.8047810000000002</v>
      </c>
      <c r="BQ18" s="327">
        <v>3.7875679999999998</v>
      </c>
      <c r="BR18" s="327">
        <v>3.8234409999999999</v>
      </c>
      <c r="BS18" s="327">
        <v>3.8650319999999998</v>
      </c>
      <c r="BT18" s="327">
        <v>3.8878089999999998</v>
      </c>
      <c r="BU18" s="327">
        <v>3.8464990000000001</v>
      </c>
      <c r="BV18" s="327">
        <v>3.8783110000000001</v>
      </c>
    </row>
    <row r="19" spans="1:74" ht="11.1" customHeight="1" x14ac:dyDescent="0.2">
      <c r="A19" s="61" t="s">
        <v>1123</v>
      </c>
      <c r="B19" s="175" t="s">
        <v>1124</v>
      </c>
      <c r="C19" s="216">
        <v>1.021808</v>
      </c>
      <c r="D19" s="216">
        <v>1.0131570000000001</v>
      </c>
      <c r="E19" s="216">
        <v>0.99024400000000001</v>
      </c>
      <c r="F19" s="216">
        <v>1.0012920000000001</v>
      </c>
      <c r="G19" s="216">
        <v>1.0154449999999999</v>
      </c>
      <c r="H19" s="216">
        <v>1.0018050000000001</v>
      </c>
      <c r="I19" s="216">
        <v>0.92734099999999997</v>
      </c>
      <c r="J19" s="216">
        <v>0.95339600000000002</v>
      </c>
      <c r="K19" s="216">
        <v>0.919095</v>
      </c>
      <c r="L19" s="216">
        <v>0.90036799999999995</v>
      </c>
      <c r="M19" s="216">
        <v>0.91288599999999998</v>
      </c>
      <c r="N19" s="216">
        <v>0.90369299999999997</v>
      </c>
      <c r="O19" s="216">
        <v>0.89124400000000004</v>
      </c>
      <c r="P19" s="216">
        <v>0.90458000000000005</v>
      </c>
      <c r="Q19" s="216">
        <v>0.94930599999999998</v>
      </c>
      <c r="R19" s="216">
        <v>0.97013400000000005</v>
      </c>
      <c r="S19" s="216">
        <v>1.009749</v>
      </c>
      <c r="T19" s="216">
        <v>1.031541</v>
      </c>
      <c r="U19" s="216">
        <v>1.0189029999999999</v>
      </c>
      <c r="V19" s="216">
        <v>1.0019400000000001</v>
      </c>
      <c r="W19" s="216">
        <v>0.99647799999999997</v>
      </c>
      <c r="X19" s="216">
        <v>1.050038</v>
      </c>
      <c r="Y19" s="216">
        <v>1.0820510000000001</v>
      </c>
      <c r="Z19" s="216">
        <v>1.1012470000000001</v>
      </c>
      <c r="AA19" s="216">
        <v>1.0002610000000001</v>
      </c>
      <c r="AB19" s="216">
        <v>0.99921499999999996</v>
      </c>
      <c r="AC19" s="216">
        <v>1.024624</v>
      </c>
      <c r="AD19" s="216">
        <v>1.038589</v>
      </c>
      <c r="AE19" s="216">
        <v>1.055396</v>
      </c>
      <c r="AF19" s="216">
        <v>1.0887180000000001</v>
      </c>
      <c r="AG19" s="216">
        <v>1.085769</v>
      </c>
      <c r="AH19" s="216">
        <v>1.048373</v>
      </c>
      <c r="AI19" s="216">
        <v>1.0567059999999999</v>
      </c>
      <c r="AJ19" s="216">
        <v>1.0411379999999999</v>
      </c>
      <c r="AK19" s="216">
        <v>1.0571809999999999</v>
      </c>
      <c r="AL19" s="216">
        <v>1.1324650000000001</v>
      </c>
      <c r="AM19" s="216">
        <v>1.0527420000000001</v>
      </c>
      <c r="AN19" s="216">
        <v>1.0445279999999999</v>
      </c>
      <c r="AO19" s="216">
        <v>1.049733</v>
      </c>
      <c r="AP19" s="216">
        <v>1.062322</v>
      </c>
      <c r="AQ19" s="216">
        <v>1.1028089999999999</v>
      </c>
      <c r="AR19" s="216">
        <v>1.1436120000000001</v>
      </c>
      <c r="AS19" s="216">
        <v>1.120201</v>
      </c>
      <c r="AT19" s="216">
        <v>1.0946370000000001</v>
      </c>
      <c r="AU19" s="216">
        <v>1.088695</v>
      </c>
      <c r="AV19" s="216">
        <v>1.1088279999999999</v>
      </c>
      <c r="AW19" s="216">
        <v>1.1121620000000001</v>
      </c>
      <c r="AX19" s="216">
        <v>1.125210829</v>
      </c>
      <c r="AY19" s="216">
        <v>1.0971151935000001</v>
      </c>
      <c r="AZ19" s="327">
        <v>1.083121</v>
      </c>
      <c r="BA19" s="327">
        <v>1.1159779999999999</v>
      </c>
      <c r="BB19" s="327">
        <v>1.0922190000000001</v>
      </c>
      <c r="BC19" s="327">
        <v>1.1101559999999999</v>
      </c>
      <c r="BD19" s="327">
        <v>1.1090819999999999</v>
      </c>
      <c r="BE19" s="327">
        <v>1.124644</v>
      </c>
      <c r="BF19" s="327">
        <v>1.1213169999999999</v>
      </c>
      <c r="BG19" s="327">
        <v>1.110338</v>
      </c>
      <c r="BH19" s="327">
        <v>1.09169</v>
      </c>
      <c r="BI19" s="327">
        <v>1.120676</v>
      </c>
      <c r="BJ19" s="327">
        <v>1.1029389999999999</v>
      </c>
      <c r="BK19" s="327">
        <v>1.1162179999999999</v>
      </c>
      <c r="BL19" s="327">
        <v>1.084535</v>
      </c>
      <c r="BM19" s="327">
        <v>1.1147229999999999</v>
      </c>
      <c r="BN19" s="327">
        <v>1.093426</v>
      </c>
      <c r="BO19" s="327">
        <v>1.110733</v>
      </c>
      <c r="BP19" s="327">
        <v>1.107602</v>
      </c>
      <c r="BQ19" s="327">
        <v>1.125569</v>
      </c>
      <c r="BR19" s="327">
        <v>1.1194440000000001</v>
      </c>
      <c r="BS19" s="327">
        <v>1.1104339999999999</v>
      </c>
      <c r="BT19" s="327">
        <v>1.091566</v>
      </c>
      <c r="BU19" s="327">
        <v>1.126349</v>
      </c>
      <c r="BV19" s="327">
        <v>1.102544</v>
      </c>
    </row>
    <row r="20" spans="1:74" ht="11.1" customHeight="1" x14ac:dyDescent="0.2">
      <c r="A20" s="61" t="s">
        <v>1012</v>
      </c>
      <c r="B20" s="175" t="s">
        <v>121</v>
      </c>
      <c r="C20" s="216">
        <v>0.93670900000000001</v>
      </c>
      <c r="D20" s="216">
        <v>0.91886199999999996</v>
      </c>
      <c r="E20" s="216">
        <v>0.88864500000000002</v>
      </c>
      <c r="F20" s="216">
        <v>0.87819999999999998</v>
      </c>
      <c r="G20" s="216">
        <v>0.89083800000000002</v>
      </c>
      <c r="H20" s="216">
        <v>0.88376600000000005</v>
      </c>
      <c r="I20" s="216">
        <v>0.81406400000000001</v>
      </c>
      <c r="J20" s="216">
        <v>0.84167700000000001</v>
      </c>
      <c r="K20" s="216">
        <v>0.81253299999999995</v>
      </c>
      <c r="L20" s="216">
        <v>0.80567699999999998</v>
      </c>
      <c r="M20" s="216">
        <v>0.82479999999999998</v>
      </c>
      <c r="N20" s="216">
        <v>0.82522499999999999</v>
      </c>
      <c r="O20" s="216">
        <v>0.79928999999999994</v>
      </c>
      <c r="P20" s="216">
        <v>0.80335699999999999</v>
      </c>
      <c r="Q20" s="216">
        <v>0.82645100000000005</v>
      </c>
      <c r="R20" s="216">
        <v>0.85336599999999996</v>
      </c>
      <c r="S20" s="216">
        <v>0.87732200000000005</v>
      </c>
      <c r="T20" s="216">
        <v>0.890733</v>
      </c>
      <c r="U20" s="216">
        <v>0.868483</v>
      </c>
      <c r="V20" s="216">
        <v>0.84770900000000005</v>
      </c>
      <c r="W20" s="216">
        <v>0.85213300000000003</v>
      </c>
      <c r="X20" s="216">
        <v>0.90306399999999998</v>
      </c>
      <c r="Y20" s="216">
        <v>0.93049999999999999</v>
      </c>
      <c r="Z20" s="216">
        <v>0.94854799999999995</v>
      </c>
      <c r="AA20" s="216">
        <v>0.90948300000000004</v>
      </c>
      <c r="AB20" s="216">
        <v>0.90246400000000004</v>
      </c>
      <c r="AC20" s="216">
        <v>0.90709600000000001</v>
      </c>
      <c r="AD20" s="216">
        <v>0.92443299999999995</v>
      </c>
      <c r="AE20" s="216">
        <v>0.931871</v>
      </c>
      <c r="AF20" s="216">
        <v>0.95430000000000004</v>
      </c>
      <c r="AG20" s="216">
        <v>0.94880600000000004</v>
      </c>
      <c r="AH20" s="216">
        <v>0.92467699999999997</v>
      </c>
      <c r="AI20" s="216">
        <v>0.92689999999999995</v>
      </c>
      <c r="AJ20" s="216">
        <v>0.92400000000000004</v>
      </c>
      <c r="AK20" s="216">
        <v>0.95293300000000003</v>
      </c>
      <c r="AL20" s="216">
        <v>0.99454799999999999</v>
      </c>
      <c r="AM20" s="216">
        <v>0.95983799999999997</v>
      </c>
      <c r="AN20" s="216">
        <v>0.95671399999999995</v>
      </c>
      <c r="AO20" s="216">
        <v>0.95125800000000005</v>
      </c>
      <c r="AP20" s="216">
        <v>0.93033299999999997</v>
      </c>
      <c r="AQ20" s="216">
        <v>0.95696700000000001</v>
      </c>
      <c r="AR20" s="216">
        <v>0.98946599999999996</v>
      </c>
      <c r="AS20" s="216">
        <v>0.97599999999999998</v>
      </c>
      <c r="AT20" s="216">
        <v>0.95551600000000003</v>
      </c>
      <c r="AU20" s="216">
        <v>0.95143299999999997</v>
      </c>
      <c r="AV20" s="216">
        <v>0.97222600000000003</v>
      </c>
      <c r="AW20" s="216">
        <v>0.98646699999999998</v>
      </c>
      <c r="AX20" s="216">
        <v>0.99051612902999997</v>
      </c>
      <c r="AY20" s="216">
        <v>0.96732459355</v>
      </c>
      <c r="AZ20" s="327">
        <v>0.95393760000000005</v>
      </c>
      <c r="BA20" s="327">
        <v>0.98357939999999999</v>
      </c>
      <c r="BB20" s="327">
        <v>0.9593045</v>
      </c>
      <c r="BC20" s="327">
        <v>0.97333159999999996</v>
      </c>
      <c r="BD20" s="327">
        <v>0.96956240000000005</v>
      </c>
      <c r="BE20" s="327">
        <v>0.98276819999999998</v>
      </c>
      <c r="BF20" s="327">
        <v>0.9806608</v>
      </c>
      <c r="BG20" s="327">
        <v>0.96678410000000004</v>
      </c>
      <c r="BH20" s="327">
        <v>0.95036449999999995</v>
      </c>
      <c r="BI20" s="327">
        <v>0.97726820000000003</v>
      </c>
      <c r="BJ20" s="327">
        <v>0.96573940000000003</v>
      </c>
      <c r="BK20" s="327">
        <v>0.98188810000000004</v>
      </c>
      <c r="BL20" s="327">
        <v>0.95086859999999995</v>
      </c>
      <c r="BM20" s="327">
        <v>0.9776125</v>
      </c>
      <c r="BN20" s="327">
        <v>0.95584809999999998</v>
      </c>
      <c r="BO20" s="327">
        <v>0.96903969999999995</v>
      </c>
      <c r="BP20" s="327">
        <v>0.96305050000000003</v>
      </c>
      <c r="BQ20" s="327">
        <v>0.97858990000000001</v>
      </c>
      <c r="BR20" s="327">
        <v>0.97368650000000001</v>
      </c>
      <c r="BS20" s="327">
        <v>0.96169899999999997</v>
      </c>
      <c r="BT20" s="327">
        <v>0.94517189999999995</v>
      </c>
      <c r="BU20" s="327">
        <v>0.9778694</v>
      </c>
      <c r="BV20" s="327">
        <v>0.96044569999999996</v>
      </c>
    </row>
    <row r="21" spans="1:74" ht="11.1" customHeight="1" x14ac:dyDescent="0.2">
      <c r="A21" s="61" t="s">
        <v>1125</v>
      </c>
      <c r="B21" s="175" t="s">
        <v>1126</v>
      </c>
      <c r="C21" s="216">
        <v>0.19235516128999999</v>
      </c>
      <c r="D21" s="216">
        <v>0.19121813793</v>
      </c>
      <c r="E21" s="216">
        <v>0.17023148387000001</v>
      </c>
      <c r="F21" s="216">
        <v>0.16203866667</v>
      </c>
      <c r="G21" s="216">
        <v>0.19426754838999999</v>
      </c>
      <c r="H21" s="216">
        <v>0.19642466667</v>
      </c>
      <c r="I21" s="216">
        <v>0.19408145161000001</v>
      </c>
      <c r="J21" s="216">
        <v>0.1971</v>
      </c>
      <c r="K21" s="216">
        <v>0.21461333332999999</v>
      </c>
      <c r="L21" s="216">
        <v>0.18804716128999999</v>
      </c>
      <c r="M21" s="216">
        <v>0.201849</v>
      </c>
      <c r="N21" s="216">
        <v>0.19750409677</v>
      </c>
      <c r="O21" s="216">
        <v>0.18706338710000001</v>
      </c>
      <c r="P21" s="216">
        <v>0.18373371428999999</v>
      </c>
      <c r="Q21" s="216">
        <v>0.18606909677</v>
      </c>
      <c r="R21" s="216">
        <v>0.21382033333</v>
      </c>
      <c r="S21" s="216">
        <v>0.20962322581000001</v>
      </c>
      <c r="T21" s="216">
        <v>0.19007166667</v>
      </c>
      <c r="U21" s="216">
        <v>0.22227080645</v>
      </c>
      <c r="V21" s="216">
        <v>0.23579154838999999</v>
      </c>
      <c r="W21" s="216">
        <v>0.21546799999999999</v>
      </c>
      <c r="X21" s="216">
        <v>0.21167612902999999</v>
      </c>
      <c r="Y21" s="216">
        <v>0.21961733333</v>
      </c>
      <c r="Z21" s="216">
        <v>0.21815451613</v>
      </c>
      <c r="AA21" s="216">
        <v>0.20629612903</v>
      </c>
      <c r="AB21" s="216">
        <v>0.19332514285999999</v>
      </c>
      <c r="AC21" s="216">
        <v>0.20402351613</v>
      </c>
      <c r="AD21" s="216">
        <v>0.22350400000000001</v>
      </c>
      <c r="AE21" s="216">
        <v>0.21994054838999999</v>
      </c>
      <c r="AF21" s="216">
        <v>0.23743</v>
      </c>
      <c r="AG21" s="216">
        <v>0.22543238709999999</v>
      </c>
      <c r="AH21" s="216">
        <v>0.21519503226</v>
      </c>
      <c r="AI21" s="216">
        <v>0.21179999999999999</v>
      </c>
      <c r="AJ21" s="216">
        <v>0.22620477419000001</v>
      </c>
      <c r="AK21" s="216">
        <v>0.24238933333000001</v>
      </c>
      <c r="AL21" s="216">
        <v>0.24140622581000001</v>
      </c>
      <c r="AM21" s="216">
        <v>0.19209916128999999</v>
      </c>
      <c r="AN21" s="216">
        <v>0.19871257143000001</v>
      </c>
      <c r="AO21" s="216">
        <v>0.19796067742000001</v>
      </c>
      <c r="AP21" s="216">
        <v>0.192576</v>
      </c>
      <c r="AQ21" s="216">
        <v>0.21970500000000001</v>
      </c>
      <c r="AR21" s="216">
        <v>0.21132333333</v>
      </c>
      <c r="AS21" s="216">
        <v>0.22783483870999999</v>
      </c>
      <c r="AT21" s="216">
        <v>0.20079364516000001</v>
      </c>
      <c r="AU21" s="216">
        <v>0.20493733333</v>
      </c>
      <c r="AV21" s="216">
        <v>0.20078229032</v>
      </c>
      <c r="AW21" s="216">
        <v>0.23446166667000001</v>
      </c>
      <c r="AX21" s="216">
        <v>0.22749730000000001</v>
      </c>
      <c r="AY21" s="216">
        <v>0.21517610000000001</v>
      </c>
      <c r="AZ21" s="327">
        <v>0.2094491</v>
      </c>
      <c r="BA21" s="327">
        <v>0.2160485</v>
      </c>
      <c r="BB21" s="327">
        <v>0.2259391</v>
      </c>
      <c r="BC21" s="327">
        <v>0.22750039999999999</v>
      </c>
      <c r="BD21" s="327">
        <v>0.22987099999999999</v>
      </c>
      <c r="BE21" s="327">
        <v>0.23274829999999999</v>
      </c>
      <c r="BF21" s="327">
        <v>0.22967129999999999</v>
      </c>
      <c r="BG21" s="327">
        <v>0.22814209999999999</v>
      </c>
      <c r="BH21" s="327">
        <v>0.2252989</v>
      </c>
      <c r="BI21" s="327">
        <v>0.23595260000000001</v>
      </c>
      <c r="BJ21" s="327">
        <v>0.239813</v>
      </c>
      <c r="BK21" s="327">
        <v>0.22578509999999999</v>
      </c>
      <c r="BL21" s="327">
        <v>0.2202913</v>
      </c>
      <c r="BM21" s="327">
        <v>0.226691</v>
      </c>
      <c r="BN21" s="327">
        <v>0.2358005</v>
      </c>
      <c r="BO21" s="327">
        <v>0.2371877</v>
      </c>
      <c r="BP21" s="327">
        <v>0.2400033</v>
      </c>
      <c r="BQ21" s="327">
        <v>0.24277799999999999</v>
      </c>
      <c r="BR21" s="327">
        <v>0.24009659999999999</v>
      </c>
      <c r="BS21" s="327">
        <v>0.2385062</v>
      </c>
      <c r="BT21" s="327">
        <v>0.23587559999999999</v>
      </c>
      <c r="BU21" s="327">
        <v>0.24651120000000001</v>
      </c>
      <c r="BV21" s="327">
        <v>0.25075120000000001</v>
      </c>
    </row>
    <row r="22" spans="1:74" ht="11.1" customHeight="1" x14ac:dyDescent="0.2">
      <c r="A22" s="61" t="s">
        <v>666</v>
      </c>
      <c r="B22" s="175" t="s">
        <v>133</v>
      </c>
      <c r="C22" s="216">
        <v>-0.408555</v>
      </c>
      <c r="D22" s="216">
        <v>-0.99287099999999995</v>
      </c>
      <c r="E22" s="216">
        <v>-1.2104870000000001</v>
      </c>
      <c r="F22" s="216">
        <v>-1.256235</v>
      </c>
      <c r="G22" s="216">
        <v>-0.99805299999999997</v>
      </c>
      <c r="H22" s="216">
        <v>-0.93848699999999996</v>
      </c>
      <c r="I22" s="216">
        <v>-1.0784050000000001</v>
      </c>
      <c r="J22" s="216">
        <v>-0.80618800000000002</v>
      </c>
      <c r="K22" s="216">
        <v>-1.0015890000000001</v>
      </c>
      <c r="L22" s="216">
        <v>-1.2480169999999999</v>
      </c>
      <c r="M22" s="216">
        <v>-1.332238</v>
      </c>
      <c r="N22" s="216">
        <v>-1.525299</v>
      </c>
      <c r="O22" s="216">
        <v>-0.63896500000000001</v>
      </c>
      <c r="P22" s="216">
        <v>-1.1536850000000001</v>
      </c>
      <c r="Q22" s="216">
        <v>-0.96693399999999996</v>
      </c>
      <c r="R22" s="216">
        <v>-0.68905700000000003</v>
      </c>
      <c r="S22" s="216">
        <v>-0.90831799999999996</v>
      </c>
      <c r="T22" s="216">
        <v>-1.3188489999999999</v>
      </c>
      <c r="U22" s="216">
        <v>-1.504672</v>
      </c>
      <c r="V22" s="216">
        <v>-1.5043150000000001</v>
      </c>
      <c r="W22" s="216">
        <v>-1.413176</v>
      </c>
      <c r="X22" s="216">
        <v>-1.8247930000000001</v>
      </c>
      <c r="Y22" s="216">
        <v>-1.7368779999999999</v>
      </c>
      <c r="Z22" s="216">
        <v>-2.6133929999999999</v>
      </c>
      <c r="AA22" s="216">
        <v>-1.9472389999999999</v>
      </c>
      <c r="AB22" s="216">
        <v>-1.455044</v>
      </c>
      <c r="AC22" s="216">
        <v>-1.759333</v>
      </c>
      <c r="AD22" s="216">
        <v>-1.647138</v>
      </c>
      <c r="AE22" s="216">
        <v>-1.5838890000000001</v>
      </c>
      <c r="AF22" s="216">
        <v>-1.991042</v>
      </c>
      <c r="AG22" s="216">
        <v>-2.177689</v>
      </c>
      <c r="AH22" s="216">
        <v>-2.2196639999999999</v>
      </c>
      <c r="AI22" s="216">
        <v>-1.9115580000000001</v>
      </c>
      <c r="AJ22" s="216">
        <v>-1.9820059999999999</v>
      </c>
      <c r="AK22" s="216">
        <v>-2.1183360000000002</v>
      </c>
      <c r="AL22" s="216">
        <v>-2.2939229999999999</v>
      </c>
      <c r="AM22" s="216">
        <v>-1.8331500000000001</v>
      </c>
      <c r="AN22" s="216">
        <v>-2.1366710000000002</v>
      </c>
      <c r="AO22" s="216">
        <v>-1.725231</v>
      </c>
      <c r="AP22" s="216">
        <v>-2.257126</v>
      </c>
      <c r="AQ22" s="216">
        <v>-2.1181990000000002</v>
      </c>
      <c r="AR22" s="216">
        <v>-1.9898119999999999</v>
      </c>
      <c r="AS22" s="216">
        <v>-2.2607179999999998</v>
      </c>
      <c r="AT22" s="216">
        <v>-1.972483</v>
      </c>
      <c r="AU22" s="216">
        <v>-2.3622580000000002</v>
      </c>
      <c r="AV22" s="216">
        <v>-2.4487459999999999</v>
      </c>
      <c r="AW22" s="216">
        <v>-2.7425199999999998</v>
      </c>
      <c r="AX22" s="216">
        <v>-3.0181882645</v>
      </c>
      <c r="AY22" s="216">
        <v>-2.6423227373999998</v>
      </c>
      <c r="AZ22" s="327">
        <v>-2.7926389999999999</v>
      </c>
      <c r="BA22" s="327">
        <v>-2.7992379999999999</v>
      </c>
      <c r="BB22" s="327">
        <v>-2.7182599999999999</v>
      </c>
      <c r="BC22" s="327">
        <v>-2.4469449999999999</v>
      </c>
      <c r="BD22" s="327">
        <v>-2.483333</v>
      </c>
      <c r="BE22" s="327">
        <v>-2.649499</v>
      </c>
      <c r="BF22" s="327">
        <v>-2.7176100000000001</v>
      </c>
      <c r="BG22" s="327">
        <v>-2.720952</v>
      </c>
      <c r="BH22" s="327">
        <v>-2.8420909999999999</v>
      </c>
      <c r="BI22" s="327">
        <v>-3.1450450000000001</v>
      </c>
      <c r="BJ22" s="327">
        <v>-3.2441650000000002</v>
      </c>
      <c r="BK22" s="327">
        <v>-2.3732540000000002</v>
      </c>
      <c r="BL22" s="327">
        <v>-2.7553519999999998</v>
      </c>
      <c r="BM22" s="327">
        <v>-2.8474010000000001</v>
      </c>
      <c r="BN22" s="327">
        <v>-2.8170350000000002</v>
      </c>
      <c r="BO22" s="327">
        <v>-2.6767799999999999</v>
      </c>
      <c r="BP22" s="327">
        <v>-2.7762790000000002</v>
      </c>
      <c r="BQ22" s="327">
        <v>-2.874984</v>
      </c>
      <c r="BR22" s="327">
        <v>-2.9206729999999999</v>
      </c>
      <c r="BS22" s="327">
        <v>-2.8660559999999999</v>
      </c>
      <c r="BT22" s="327">
        <v>-3.0639430000000001</v>
      </c>
      <c r="BU22" s="327">
        <v>-3.361256</v>
      </c>
      <c r="BV22" s="327">
        <v>-3.5223719999999998</v>
      </c>
    </row>
    <row r="23" spans="1:74" ht="11.1" customHeight="1" x14ac:dyDescent="0.2">
      <c r="A23" s="640" t="s">
        <v>1241</v>
      </c>
      <c r="B23" s="66" t="s">
        <v>1242</v>
      </c>
      <c r="C23" s="216">
        <v>-4.4449000000000002E-2</v>
      </c>
      <c r="D23" s="216">
        <v>-0.13186400000000001</v>
      </c>
      <c r="E23" s="216">
        <v>-0.132658</v>
      </c>
      <c r="F23" s="216">
        <v>-0.15335099999999999</v>
      </c>
      <c r="G23" s="216">
        <v>-0.107935</v>
      </c>
      <c r="H23" s="216">
        <v>-0.174482</v>
      </c>
      <c r="I23" s="216">
        <v>-0.15926999999999999</v>
      </c>
      <c r="J23" s="216">
        <v>-0.145229</v>
      </c>
      <c r="K23" s="216">
        <v>-0.17070099999999999</v>
      </c>
      <c r="L23" s="216">
        <v>-0.191107</v>
      </c>
      <c r="M23" s="216">
        <v>-0.199965</v>
      </c>
      <c r="N23" s="216">
        <v>-0.12525500000000001</v>
      </c>
      <c r="O23" s="216">
        <v>-3.2476999999999999E-2</v>
      </c>
      <c r="P23" s="216">
        <v>-0.16773099999999999</v>
      </c>
      <c r="Q23" s="216">
        <v>-0.22839200000000001</v>
      </c>
      <c r="R23" s="216">
        <v>-0.239231</v>
      </c>
      <c r="S23" s="216">
        <v>-0.301201</v>
      </c>
      <c r="T23" s="216">
        <v>-0.193636</v>
      </c>
      <c r="U23" s="216">
        <v>-0.39596700000000001</v>
      </c>
      <c r="V23" s="216">
        <v>-0.38475500000000001</v>
      </c>
      <c r="W23" s="216">
        <v>-0.29233199999999998</v>
      </c>
      <c r="X23" s="216">
        <v>-0.45204699999999998</v>
      </c>
      <c r="Y23" s="216">
        <v>-0.28495599999999999</v>
      </c>
      <c r="Z23" s="216">
        <v>-0.451934</v>
      </c>
      <c r="AA23" s="216">
        <v>-0.38011600000000001</v>
      </c>
      <c r="AB23" s="216">
        <v>-0.27188800000000002</v>
      </c>
      <c r="AC23" s="216">
        <v>-0.42430299999999999</v>
      </c>
      <c r="AD23" s="216">
        <v>-0.53062200000000004</v>
      </c>
      <c r="AE23" s="216">
        <v>-0.62198200000000003</v>
      </c>
      <c r="AF23" s="216">
        <v>-0.554948</v>
      </c>
      <c r="AG23" s="216">
        <v>-0.68006100000000003</v>
      </c>
      <c r="AH23" s="216">
        <v>-0.65225</v>
      </c>
      <c r="AI23" s="216">
        <v>-0.66003599999999996</v>
      </c>
      <c r="AJ23" s="216">
        <v>-0.688222</v>
      </c>
      <c r="AK23" s="216">
        <v>-0.58038699999999999</v>
      </c>
      <c r="AL23" s="216">
        <v>-0.65510000000000002</v>
      </c>
      <c r="AM23" s="216">
        <v>-0.62770199999999998</v>
      </c>
      <c r="AN23" s="216">
        <v>-0.83815899999999999</v>
      </c>
      <c r="AO23" s="216">
        <v>-0.59570100000000004</v>
      </c>
      <c r="AP23" s="216">
        <v>-0.76178000000000001</v>
      </c>
      <c r="AQ23" s="216">
        <v>-0.83547199999999999</v>
      </c>
      <c r="AR23" s="216">
        <v>-0.80732999999999999</v>
      </c>
      <c r="AS23" s="216">
        <v>-0.90429499999999996</v>
      </c>
      <c r="AT23" s="216">
        <v>-0.85796600000000001</v>
      </c>
      <c r="AU23" s="216">
        <v>-1.0348379999999999</v>
      </c>
      <c r="AV23" s="216">
        <v>-0.83998399999999995</v>
      </c>
      <c r="AW23" s="216">
        <v>-0.89544199999999996</v>
      </c>
      <c r="AX23" s="216">
        <v>-0.98066309355000003</v>
      </c>
      <c r="AY23" s="216">
        <v>-1.1088949871</v>
      </c>
      <c r="AZ23" s="327">
        <v>-1.0569550000000001</v>
      </c>
      <c r="BA23" s="327">
        <v>-1.085642</v>
      </c>
      <c r="BB23" s="327">
        <v>-1.042554</v>
      </c>
      <c r="BC23" s="327">
        <v>-1.1036060000000001</v>
      </c>
      <c r="BD23" s="327">
        <v>-1.0817909999999999</v>
      </c>
      <c r="BE23" s="327">
        <v>-1.1314500000000001</v>
      </c>
      <c r="BF23" s="327">
        <v>-1.2036789999999999</v>
      </c>
      <c r="BG23" s="327">
        <v>-1.2775369999999999</v>
      </c>
      <c r="BH23" s="327">
        <v>-1.208423</v>
      </c>
      <c r="BI23" s="327">
        <v>-1.1924490000000001</v>
      </c>
      <c r="BJ23" s="327">
        <v>-1.2387280000000001</v>
      </c>
      <c r="BK23" s="327">
        <v>-1.2385470000000001</v>
      </c>
      <c r="BL23" s="327">
        <v>-1.279345</v>
      </c>
      <c r="BM23" s="327">
        <v>-1.258132</v>
      </c>
      <c r="BN23" s="327">
        <v>-1.2760689999999999</v>
      </c>
      <c r="BO23" s="327">
        <v>-1.2796209999999999</v>
      </c>
      <c r="BP23" s="327">
        <v>-1.3031140000000001</v>
      </c>
      <c r="BQ23" s="327">
        <v>-1.3306789999999999</v>
      </c>
      <c r="BR23" s="327">
        <v>-1.371407</v>
      </c>
      <c r="BS23" s="327">
        <v>-1.404439</v>
      </c>
      <c r="BT23" s="327">
        <v>-1.333329</v>
      </c>
      <c r="BU23" s="327">
        <v>-1.328106</v>
      </c>
      <c r="BV23" s="327">
        <v>-1.398083</v>
      </c>
    </row>
    <row r="24" spans="1:74" ht="11.1" customHeight="1" x14ac:dyDescent="0.2">
      <c r="A24" s="61" t="s">
        <v>190</v>
      </c>
      <c r="B24" s="175" t="s">
        <v>191</v>
      </c>
      <c r="C24" s="216">
        <v>0.60425799999999996</v>
      </c>
      <c r="D24" s="216">
        <v>0.49751699999999999</v>
      </c>
      <c r="E24" s="216">
        <v>0.46809600000000001</v>
      </c>
      <c r="F24" s="216">
        <v>0.49996600000000002</v>
      </c>
      <c r="G24" s="216">
        <v>0.64167700000000005</v>
      </c>
      <c r="H24" s="216">
        <v>0.66966599999999998</v>
      </c>
      <c r="I24" s="216">
        <v>0.57516100000000003</v>
      </c>
      <c r="J24" s="216">
        <v>0.52290300000000001</v>
      </c>
      <c r="K24" s="216">
        <v>0.74493299999999996</v>
      </c>
      <c r="L24" s="216">
        <v>0.64319300000000001</v>
      </c>
      <c r="M24" s="216">
        <v>0.60176600000000002</v>
      </c>
      <c r="N24" s="216">
        <v>0.70096700000000001</v>
      </c>
      <c r="O24" s="216">
        <v>0.52669100000000002</v>
      </c>
      <c r="P24" s="216">
        <v>0.51451499999999994</v>
      </c>
      <c r="Q24" s="216">
        <v>0.51188299999999998</v>
      </c>
      <c r="R24" s="216">
        <v>0.54574100000000003</v>
      </c>
      <c r="S24" s="216">
        <v>0.69306599999999996</v>
      </c>
      <c r="T24" s="216">
        <v>0.55001</v>
      </c>
      <c r="U24" s="216">
        <v>0.664273</v>
      </c>
      <c r="V24" s="216">
        <v>0.61207199999999995</v>
      </c>
      <c r="W24" s="216">
        <v>0.65302499999999997</v>
      </c>
      <c r="X24" s="216">
        <v>0.61153199999999996</v>
      </c>
      <c r="Y24" s="216">
        <v>0.43548999999999999</v>
      </c>
      <c r="Z24" s="216">
        <v>0.219476</v>
      </c>
      <c r="AA24" s="216">
        <v>0.224659</v>
      </c>
      <c r="AB24" s="216">
        <v>0.33029999999999998</v>
      </c>
      <c r="AC24" s="216">
        <v>0.469165</v>
      </c>
      <c r="AD24" s="216">
        <v>0.47146700000000002</v>
      </c>
      <c r="AE24" s="216">
        <v>0.468694</v>
      </c>
      <c r="AF24" s="216">
        <v>0.35019600000000001</v>
      </c>
      <c r="AG24" s="216">
        <v>0.33010200000000001</v>
      </c>
      <c r="AH24" s="216">
        <v>0.30165999999999998</v>
      </c>
      <c r="AI24" s="216">
        <v>0.38891300000000001</v>
      </c>
      <c r="AJ24" s="216">
        <v>0.32802799999999999</v>
      </c>
      <c r="AK24" s="216">
        <v>0.35515200000000002</v>
      </c>
      <c r="AL24" s="216">
        <v>0.41354800000000003</v>
      </c>
      <c r="AM24" s="216">
        <v>0.33221200000000001</v>
      </c>
      <c r="AN24" s="216">
        <v>0.24082999999999999</v>
      </c>
      <c r="AO24" s="216">
        <v>0.202677</v>
      </c>
      <c r="AP24" s="216">
        <v>0.27420099999999997</v>
      </c>
      <c r="AQ24" s="216">
        <v>0.28925699999999999</v>
      </c>
      <c r="AR24" s="216">
        <v>0.27730399999999999</v>
      </c>
      <c r="AS24" s="216">
        <v>0.47451199999999999</v>
      </c>
      <c r="AT24" s="216">
        <v>0.27563799999999999</v>
      </c>
      <c r="AU24" s="216">
        <v>0.396617</v>
      </c>
      <c r="AV24" s="216">
        <v>0.21377399999999999</v>
      </c>
      <c r="AW24" s="216">
        <v>0.26793299999999998</v>
      </c>
      <c r="AX24" s="216">
        <v>0.36401309999999998</v>
      </c>
      <c r="AY24" s="216">
        <v>0.29090969999999999</v>
      </c>
      <c r="AZ24" s="327">
        <v>0.35019600000000001</v>
      </c>
      <c r="BA24" s="327">
        <v>0.35190399999999999</v>
      </c>
      <c r="BB24" s="327">
        <v>0.26083079999999997</v>
      </c>
      <c r="BC24" s="327">
        <v>0.26377030000000001</v>
      </c>
      <c r="BD24" s="327">
        <v>0.144732</v>
      </c>
      <c r="BE24" s="327">
        <v>0.24217720000000001</v>
      </c>
      <c r="BF24" s="327">
        <v>0.35670639999999998</v>
      </c>
      <c r="BG24" s="327">
        <v>0.45520100000000002</v>
      </c>
      <c r="BH24" s="327">
        <v>0.4655321</v>
      </c>
      <c r="BI24" s="327">
        <v>0.23925450000000001</v>
      </c>
      <c r="BJ24" s="327">
        <v>0.27760990000000002</v>
      </c>
      <c r="BK24" s="327">
        <v>0.33002219999999999</v>
      </c>
      <c r="BL24" s="327">
        <v>0.38476670000000002</v>
      </c>
      <c r="BM24" s="327">
        <v>0.41342060000000003</v>
      </c>
      <c r="BN24" s="327">
        <v>0.33089350000000001</v>
      </c>
      <c r="BO24" s="327">
        <v>0.28618280000000001</v>
      </c>
      <c r="BP24" s="327">
        <v>0.2040835</v>
      </c>
      <c r="BQ24" s="327">
        <v>0.28976400000000002</v>
      </c>
      <c r="BR24" s="327">
        <v>0.3901927</v>
      </c>
      <c r="BS24" s="327">
        <v>0.47176869999999999</v>
      </c>
      <c r="BT24" s="327">
        <v>0.4673699</v>
      </c>
      <c r="BU24" s="327">
        <v>0.28167429999999999</v>
      </c>
      <c r="BV24" s="327">
        <v>0.33797319999999997</v>
      </c>
    </row>
    <row r="25" spans="1:74" ht="11.1" customHeight="1" x14ac:dyDescent="0.2">
      <c r="A25" s="61" t="s">
        <v>195</v>
      </c>
      <c r="B25" s="175" t="s">
        <v>194</v>
      </c>
      <c r="C25" s="216">
        <v>-0.127303</v>
      </c>
      <c r="D25" s="216">
        <v>-0.11440400000000001</v>
      </c>
      <c r="E25" s="216">
        <v>-0.100693</v>
      </c>
      <c r="F25" s="216">
        <v>-9.7717999999999999E-2</v>
      </c>
      <c r="G25" s="216">
        <v>-0.11278199999999999</v>
      </c>
      <c r="H25" s="216">
        <v>-8.2954E-2</v>
      </c>
      <c r="I25" s="216">
        <v>-8.5912000000000002E-2</v>
      </c>
      <c r="J25" s="216">
        <v>-5.0445999999999998E-2</v>
      </c>
      <c r="K25" s="216">
        <v>-5.3696000000000001E-2</v>
      </c>
      <c r="L25" s="216">
        <v>-2.7373000000000001E-2</v>
      </c>
      <c r="M25" s="216">
        <v>-2.4428999999999999E-2</v>
      </c>
      <c r="N25" s="216">
        <v>-3.7005999999999997E-2</v>
      </c>
      <c r="O25" s="216">
        <v>-5.0924999999999998E-2</v>
      </c>
      <c r="P25" s="216">
        <v>-8.9623999999999995E-2</v>
      </c>
      <c r="Q25" s="216">
        <v>-4.4921000000000003E-2</v>
      </c>
      <c r="R25" s="216">
        <v>-6.2981999999999996E-2</v>
      </c>
      <c r="S25" s="216">
        <v>-7.5198000000000001E-2</v>
      </c>
      <c r="T25" s="216">
        <v>-3.1283999999999999E-2</v>
      </c>
      <c r="U25" s="216">
        <v>-3.7841E-2</v>
      </c>
      <c r="V25" s="216">
        <v>-3.5020000000000003E-2</v>
      </c>
      <c r="W25" s="216">
        <v>-3.7310999999999997E-2</v>
      </c>
      <c r="X25" s="216">
        <v>-4.7928999999999999E-2</v>
      </c>
      <c r="Y25" s="216">
        <v>-4.0979000000000002E-2</v>
      </c>
      <c r="Z25" s="216">
        <v>-5.0810000000000001E-2</v>
      </c>
      <c r="AA25" s="216">
        <v>-0.10092</v>
      </c>
      <c r="AB25" s="216">
        <v>-7.2291999999999995E-2</v>
      </c>
      <c r="AC25" s="216">
        <v>-9.8128999999999994E-2</v>
      </c>
      <c r="AD25" s="216">
        <v>-0.101425</v>
      </c>
      <c r="AE25" s="216">
        <v>-6.3158000000000006E-2</v>
      </c>
      <c r="AF25" s="216">
        <v>-0.109459</v>
      </c>
      <c r="AG25" s="216">
        <v>-8.2584000000000005E-2</v>
      </c>
      <c r="AH25" s="216">
        <v>-8.7225999999999998E-2</v>
      </c>
      <c r="AI25" s="216">
        <v>-6.8756999999999999E-2</v>
      </c>
      <c r="AJ25" s="216">
        <v>-0.100949</v>
      </c>
      <c r="AK25" s="216">
        <v>-9.4254000000000004E-2</v>
      </c>
      <c r="AL25" s="216">
        <v>-7.7868000000000007E-2</v>
      </c>
      <c r="AM25" s="216">
        <v>-8.5303000000000004E-2</v>
      </c>
      <c r="AN25" s="216">
        <v>-7.0656999999999998E-2</v>
      </c>
      <c r="AO25" s="216">
        <v>-7.3358999999999994E-2</v>
      </c>
      <c r="AP25" s="216">
        <v>-8.9731000000000005E-2</v>
      </c>
      <c r="AQ25" s="216">
        <v>-0.101156</v>
      </c>
      <c r="AR25" s="216">
        <v>-8.6071999999999996E-2</v>
      </c>
      <c r="AS25" s="216">
        <v>-7.3218000000000005E-2</v>
      </c>
      <c r="AT25" s="216">
        <v>-5.9232E-2</v>
      </c>
      <c r="AU25" s="216">
        <v>-5.3519999999999998E-2</v>
      </c>
      <c r="AV25" s="216">
        <v>-7.6262999999999997E-2</v>
      </c>
      <c r="AW25" s="216">
        <v>-6.3694000000000001E-2</v>
      </c>
      <c r="AX25" s="216">
        <v>-7.4132322580999999E-2</v>
      </c>
      <c r="AY25" s="216">
        <v>-6.8573245160999996E-2</v>
      </c>
      <c r="AZ25" s="327">
        <v>-6.6981899999999997E-2</v>
      </c>
      <c r="BA25" s="327">
        <v>-6.3631999999999994E-2</v>
      </c>
      <c r="BB25" s="327">
        <v>-5.9723499999999999E-2</v>
      </c>
      <c r="BC25" s="327">
        <v>-5.2018399999999999E-2</v>
      </c>
      <c r="BD25" s="327">
        <v>-3.94312E-2</v>
      </c>
      <c r="BE25" s="327">
        <v>-3.2351100000000001E-2</v>
      </c>
      <c r="BF25" s="327">
        <v>-2.0127800000000001E-2</v>
      </c>
      <c r="BG25" s="327">
        <v>-2.7884699999999998E-2</v>
      </c>
      <c r="BH25" s="327">
        <v>-2.84167E-2</v>
      </c>
      <c r="BI25" s="327">
        <v>-2.56353E-2</v>
      </c>
      <c r="BJ25" s="327">
        <v>-2.7336300000000001E-2</v>
      </c>
      <c r="BK25" s="327">
        <v>-6.9161E-2</v>
      </c>
      <c r="BL25" s="327">
        <v>-6.7701200000000003E-2</v>
      </c>
      <c r="BM25" s="327">
        <v>-6.4218999999999998E-2</v>
      </c>
      <c r="BN25" s="327">
        <v>-6.0157500000000003E-2</v>
      </c>
      <c r="BO25" s="327">
        <v>-5.2352200000000002E-2</v>
      </c>
      <c r="BP25" s="327">
        <v>-3.9665499999999999E-2</v>
      </c>
      <c r="BQ25" s="327">
        <v>-3.2467799999999998E-2</v>
      </c>
      <c r="BR25" s="327">
        <v>-2.0173E-2</v>
      </c>
      <c r="BS25" s="327">
        <v>-2.7829099999999999E-2</v>
      </c>
      <c r="BT25" s="327">
        <v>-2.8298400000000001E-2</v>
      </c>
      <c r="BU25" s="327">
        <v>-2.54536E-2</v>
      </c>
      <c r="BV25" s="327">
        <v>-2.7171500000000001E-2</v>
      </c>
    </row>
    <row r="26" spans="1:74" ht="11.1" customHeight="1" x14ac:dyDescent="0.2">
      <c r="A26" s="61" t="s">
        <v>186</v>
      </c>
      <c r="B26" s="175" t="s">
        <v>901</v>
      </c>
      <c r="C26" s="216">
        <v>0.67927599999999999</v>
      </c>
      <c r="D26" s="216">
        <v>0.52331700000000003</v>
      </c>
      <c r="E26" s="216">
        <v>0.477572</v>
      </c>
      <c r="F26" s="216">
        <v>0.58134799999999998</v>
      </c>
      <c r="G26" s="216">
        <v>0.59395900000000001</v>
      </c>
      <c r="H26" s="216">
        <v>0.61932100000000001</v>
      </c>
      <c r="I26" s="216">
        <v>0.58769199999999999</v>
      </c>
      <c r="J26" s="216">
        <v>0.67286199999999996</v>
      </c>
      <c r="K26" s="216">
        <v>0.40636100000000003</v>
      </c>
      <c r="L26" s="216">
        <v>0.40954800000000002</v>
      </c>
      <c r="M26" s="216">
        <v>0.37692199999999998</v>
      </c>
      <c r="N26" s="216">
        <v>0.32000400000000001</v>
      </c>
      <c r="O26" s="216">
        <v>0.413443</v>
      </c>
      <c r="P26" s="216">
        <v>0.37568800000000002</v>
      </c>
      <c r="Q26" s="216">
        <v>0.42304900000000001</v>
      </c>
      <c r="R26" s="216">
        <v>0.60692999999999997</v>
      </c>
      <c r="S26" s="216">
        <v>0.71012399999999998</v>
      </c>
      <c r="T26" s="216">
        <v>0.55662400000000001</v>
      </c>
      <c r="U26" s="216">
        <v>0.510768</v>
      </c>
      <c r="V26" s="216">
        <v>0.48885000000000001</v>
      </c>
      <c r="W26" s="216">
        <v>0.38449299999999997</v>
      </c>
      <c r="X26" s="216">
        <v>0.37327900000000003</v>
      </c>
      <c r="Y26" s="216">
        <v>0.37920999999999999</v>
      </c>
      <c r="Z26" s="216">
        <v>0.325872</v>
      </c>
      <c r="AA26" s="216">
        <v>0.26157399999999997</v>
      </c>
      <c r="AB26" s="216">
        <v>0.27193600000000001</v>
      </c>
      <c r="AC26" s="216">
        <v>0.374917</v>
      </c>
      <c r="AD26" s="216">
        <v>0.52061100000000005</v>
      </c>
      <c r="AE26" s="216">
        <v>0.72877599999999998</v>
      </c>
      <c r="AF26" s="216">
        <v>0.49560999999999999</v>
      </c>
      <c r="AG26" s="216">
        <v>0.51767099999999999</v>
      </c>
      <c r="AH26" s="216">
        <v>0.57500200000000001</v>
      </c>
      <c r="AI26" s="216">
        <v>0.28424300000000002</v>
      </c>
      <c r="AJ26" s="216">
        <v>0.385185</v>
      </c>
      <c r="AK26" s="216">
        <v>0.32465100000000002</v>
      </c>
      <c r="AL26" s="216">
        <v>0.465082</v>
      </c>
      <c r="AM26" s="216">
        <v>0.39002799999999999</v>
      </c>
      <c r="AN26" s="216">
        <v>0.40281699999999998</v>
      </c>
      <c r="AO26" s="216">
        <v>0.42563800000000002</v>
      </c>
      <c r="AP26" s="216">
        <v>0.45557599999999998</v>
      </c>
      <c r="AQ26" s="216">
        <v>0.49769200000000002</v>
      </c>
      <c r="AR26" s="216">
        <v>0.605985</v>
      </c>
      <c r="AS26" s="216">
        <v>0.58760800000000002</v>
      </c>
      <c r="AT26" s="216">
        <v>0.65849500000000005</v>
      </c>
      <c r="AU26" s="216">
        <v>0.54715100000000005</v>
      </c>
      <c r="AV26" s="216">
        <v>0.374226</v>
      </c>
      <c r="AW26" s="216">
        <v>0.19051399999999999</v>
      </c>
      <c r="AX26" s="216">
        <v>0.23421786774</v>
      </c>
      <c r="AY26" s="216">
        <v>0.43731930624999998</v>
      </c>
      <c r="AZ26" s="327">
        <v>0.22999990000000001</v>
      </c>
      <c r="BA26" s="327">
        <v>0.3434064</v>
      </c>
      <c r="BB26" s="327">
        <v>0.4652405</v>
      </c>
      <c r="BC26" s="327">
        <v>0.68128840000000002</v>
      </c>
      <c r="BD26" s="327">
        <v>0.69168019999999997</v>
      </c>
      <c r="BE26" s="327">
        <v>0.52219899999999997</v>
      </c>
      <c r="BF26" s="327">
        <v>0.48660379999999998</v>
      </c>
      <c r="BG26" s="327">
        <v>0.48323430000000001</v>
      </c>
      <c r="BH26" s="327">
        <v>0.40809299999999998</v>
      </c>
      <c r="BI26" s="327">
        <v>0.46622089999999999</v>
      </c>
      <c r="BJ26" s="327">
        <v>0.4590766</v>
      </c>
      <c r="BK26" s="327">
        <v>0.48305569999999998</v>
      </c>
      <c r="BL26" s="327">
        <v>0.35975299999999999</v>
      </c>
      <c r="BM26" s="327">
        <v>0.45777950000000001</v>
      </c>
      <c r="BN26" s="327">
        <v>0.52617100000000006</v>
      </c>
      <c r="BO26" s="327">
        <v>0.65622429999999998</v>
      </c>
      <c r="BP26" s="327">
        <v>0.71485390000000004</v>
      </c>
      <c r="BQ26" s="327">
        <v>0.54638220000000004</v>
      </c>
      <c r="BR26" s="327">
        <v>0.53501560000000004</v>
      </c>
      <c r="BS26" s="327">
        <v>0.47555979999999998</v>
      </c>
      <c r="BT26" s="327">
        <v>0.43895459999999997</v>
      </c>
      <c r="BU26" s="327">
        <v>0.40420679999999998</v>
      </c>
      <c r="BV26" s="327">
        <v>0.41425079999999997</v>
      </c>
    </row>
    <row r="27" spans="1:74" ht="11.1" customHeight="1" x14ac:dyDescent="0.2">
      <c r="A27" s="61" t="s">
        <v>185</v>
      </c>
      <c r="B27" s="175" t="s">
        <v>558</v>
      </c>
      <c r="C27" s="216">
        <v>-0.28425800000000001</v>
      </c>
      <c r="D27" s="216">
        <v>-0.31931300000000001</v>
      </c>
      <c r="E27" s="216">
        <v>-0.36479600000000001</v>
      </c>
      <c r="F27" s="216">
        <v>-0.34349800000000003</v>
      </c>
      <c r="G27" s="216">
        <v>-0.27178099999999999</v>
      </c>
      <c r="H27" s="216">
        <v>-0.30591699999999999</v>
      </c>
      <c r="I27" s="216">
        <v>-0.35006599999999999</v>
      </c>
      <c r="J27" s="216">
        <v>-0.34638799999999997</v>
      </c>
      <c r="K27" s="216">
        <v>-0.37446200000000002</v>
      </c>
      <c r="L27" s="216">
        <v>-0.43584499999999998</v>
      </c>
      <c r="M27" s="216">
        <v>-0.45229900000000001</v>
      </c>
      <c r="N27" s="216">
        <v>-0.52637400000000001</v>
      </c>
      <c r="O27" s="216">
        <v>-0.38731199999999999</v>
      </c>
      <c r="P27" s="216">
        <v>-0.46967599999999998</v>
      </c>
      <c r="Q27" s="216">
        <v>-0.25974999999999998</v>
      </c>
      <c r="R27" s="216">
        <v>-0.226794</v>
      </c>
      <c r="S27" s="216">
        <v>-0.21154999999999999</v>
      </c>
      <c r="T27" s="216">
        <v>-0.21889800000000001</v>
      </c>
      <c r="U27" s="216">
        <v>-0.27580399999999999</v>
      </c>
      <c r="V27" s="216">
        <v>-0.30967299999999998</v>
      </c>
      <c r="W27" s="216">
        <v>-0.27995700000000001</v>
      </c>
      <c r="X27" s="216">
        <v>-0.34545199999999998</v>
      </c>
      <c r="Y27" s="216">
        <v>-0.38817099999999999</v>
      </c>
      <c r="Z27" s="216">
        <v>-0.56983399999999995</v>
      </c>
      <c r="AA27" s="216">
        <v>-0.43252099999999999</v>
      </c>
      <c r="AB27" s="216">
        <v>-0.41231200000000001</v>
      </c>
      <c r="AC27" s="216">
        <v>-0.36490400000000001</v>
      </c>
      <c r="AD27" s="216">
        <v>-0.33772799999999997</v>
      </c>
      <c r="AE27" s="216">
        <v>-0.44778600000000002</v>
      </c>
      <c r="AF27" s="216">
        <v>-0.31682700000000003</v>
      </c>
      <c r="AG27" s="216">
        <v>-0.38149899999999998</v>
      </c>
      <c r="AH27" s="216">
        <v>-0.34684900000000002</v>
      </c>
      <c r="AI27" s="216">
        <v>-0.257685</v>
      </c>
      <c r="AJ27" s="216">
        <v>-0.31814900000000002</v>
      </c>
      <c r="AK27" s="216">
        <v>-0.45615899999999998</v>
      </c>
      <c r="AL27" s="216">
        <v>-0.63222100000000003</v>
      </c>
      <c r="AM27" s="216">
        <v>-0.47261700000000001</v>
      </c>
      <c r="AN27" s="216">
        <v>-0.49583100000000002</v>
      </c>
      <c r="AO27" s="216">
        <v>-0.365066</v>
      </c>
      <c r="AP27" s="216">
        <v>-0.29134700000000002</v>
      </c>
      <c r="AQ27" s="216">
        <v>-0.33452900000000002</v>
      </c>
      <c r="AR27" s="216">
        <v>-0.31866299999999997</v>
      </c>
      <c r="AS27" s="216">
        <v>-0.480402</v>
      </c>
      <c r="AT27" s="216">
        <v>-0.41835299999999997</v>
      </c>
      <c r="AU27" s="216">
        <v>-0.29408299999999998</v>
      </c>
      <c r="AV27" s="216">
        <v>-0.36693399999999998</v>
      </c>
      <c r="AW27" s="216">
        <v>-0.53273800000000004</v>
      </c>
      <c r="AX27" s="216">
        <v>-0.44803225806000002</v>
      </c>
      <c r="AY27" s="216">
        <v>-0.48239982234000001</v>
      </c>
      <c r="AZ27" s="327">
        <v>-0.65483060000000004</v>
      </c>
      <c r="BA27" s="327">
        <v>-0.46301639999999999</v>
      </c>
      <c r="BB27" s="327">
        <v>-0.40486919999999998</v>
      </c>
      <c r="BC27" s="327">
        <v>-0.38600659999999998</v>
      </c>
      <c r="BD27" s="327">
        <v>-0.36368709999999999</v>
      </c>
      <c r="BE27" s="327">
        <v>-0.30590919999999999</v>
      </c>
      <c r="BF27" s="327">
        <v>-0.30299140000000002</v>
      </c>
      <c r="BG27" s="327">
        <v>-0.38856089999999999</v>
      </c>
      <c r="BH27" s="327">
        <v>-0.56030150000000001</v>
      </c>
      <c r="BI27" s="327">
        <v>-0.46068880000000001</v>
      </c>
      <c r="BJ27" s="327">
        <v>-0.66130580000000005</v>
      </c>
      <c r="BK27" s="327">
        <v>-0.4937821</v>
      </c>
      <c r="BL27" s="327">
        <v>-0.5376708</v>
      </c>
      <c r="BM27" s="327">
        <v>-0.53823430000000005</v>
      </c>
      <c r="BN27" s="327">
        <v>-0.52287969999999995</v>
      </c>
      <c r="BO27" s="327">
        <v>-0.51145099999999999</v>
      </c>
      <c r="BP27" s="327">
        <v>-0.52249080000000003</v>
      </c>
      <c r="BQ27" s="327">
        <v>-0.44314989999999999</v>
      </c>
      <c r="BR27" s="327">
        <v>-0.43102639999999998</v>
      </c>
      <c r="BS27" s="327">
        <v>-0.4017635</v>
      </c>
      <c r="BT27" s="327">
        <v>-0.6537463</v>
      </c>
      <c r="BU27" s="327">
        <v>-0.51815219999999995</v>
      </c>
      <c r="BV27" s="327">
        <v>-0.69976760000000005</v>
      </c>
    </row>
    <row r="28" spans="1:74" ht="11.1" customHeight="1" x14ac:dyDescent="0.2">
      <c r="A28" s="61" t="s">
        <v>187</v>
      </c>
      <c r="B28" s="175" t="s">
        <v>183</v>
      </c>
      <c r="C28" s="216">
        <v>-0.108415</v>
      </c>
      <c r="D28" s="216">
        <v>-8.5020999999999999E-2</v>
      </c>
      <c r="E28" s="216">
        <v>-9.5011999999999999E-2</v>
      </c>
      <c r="F28" s="216">
        <v>-4.4839999999999998E-2</v>
      </c>
      <c r="G28" s="216">
        <v>-7.5244000000000005E-2</v>
      </c>
      <c r="H28" s="216">
        <v>-0.109642</v>
      </c>
      <c r="I28" s="216">
        <v>-9.4004000000000004E-2</v>
      </c>
      <c r="J28" s="216">
        <v>1.4028000000000001E-2</v>
      </c>
      <c r="K28" s="216">
        <v>-4.7139E-2</v>
      </c>
      <c r="L28" s="216">
        <v>-4.3652999999999997E-2</v>
      </c>
      <c r="M28" s="216">
        <v>-0.114346</v>
      </c>
      <c r="N28" s="216">
        <v>-0.13062299999999999</v>
      </c>
      <c r="O28" s="216">
        <v>-0.102562</v>
      </c>
      <c r="P28" s="216">
        <v>-2.7722E-2</v>
      </c>
      <c r="Q28" s="216">
        <v>-8.8000999999999996E-2</v>
      </c>
      <c r="R28" s="216">
        <v>-3.2916000000000001E-2</v>
      </c>
      <c r="S28" s="216">
        <v>-6.96E-3</v>
      </c>
      <c r="T28" s="216">
        <v>-8.0756999999999995E-2</v>
      </c>
      <c r="U28" s="216">
        <v>-5.5384999999999997E-2</v>
      </c>
      <c r="V28" s="216">
        <v>-7.1044999999999997E-2</v>
      </c>
      <c r="W28" s="216">
        <v>-7.2501999999999997E-2</v>
      </c>
      <c r="X28" s="216">
        <v>-3.9684999999999998E-2</v>
      </c>
      <c r="Y28" s="216">
        <v>-0.127744</v>
      </c>
      <c r="Z28" s="216">
        <v>-0.15129200000000001</v>
      </c>
      <c r="AA28" s="216">
        <v>-9.3799999999999994E-2</v>
      </c>
      <c r="AB28" s="216">
        <v>-5.2289000000000002E-2</v>
      </c>
      <c r="AC28" s="216">
        <v>-5.0636E-2</v>
      </c>
      <c r="AD28" s="216">
        <v>3.0120999999999998E-2</v>
      </c>
      <c r="AE28" s="216">
        <v>-5.4271E-2</v>
      </c>
      <c r="AF28" s="216">
        <v>-4.3323E-2</v>
      </c>
      <c r="AG28" s="216">
        <v>-0.120987</v>
      </c>
      <c r="AH28" s="216">
        <v>-0.14932500000000001</v>
      </c>
      <c r="AI28" s="216">
        <v>-5.0099999999999997E-3</v>
      </c>
      <c r="AJ28" s="216">
        <v>-0.11280999999999999</v>
      </c>
      <c r="AK28" s="216">
        <v>-0.109302</v>
      </c>
      <c r="AL28" s="216">
        <v>-5.3518999999999997E-2</v>
      </c>
      <c r="AM28" s="216">
        <v>-0.10667600000000001</v>
      </c>
      <c r="AN28" s="216">
        <v>-7.1457000000000007E-2</v>
      </c>
      <c r="AO28" s="216">
        <v>2.7079999999999999E-3</v>
      </c>
      <c r="AP28" s="216">
        <v>-6.3018000000000005E-2</v>
      </c>
      <c r="AQ28" s="216">
        <v>3.6721999999999998E-2</v>
      </c>
      <c r="AR28" s="216">
        <v>4.7322999999999997E-2</v>
      </c>
      <c r="AS28" s="216">
        <v>-2.6199E-2</v>
      </c>
      <c r="AT28" s="216">
        <v>-2.0858000000000002E-2</v>
      </c>
      <c r="AU28" s="216">
        <v>-9.7319000000000003E-2</v>
      </c>
      <c r="AV28" s="216">
        <v>-4.3060000000000001E-2</v>
      </c>
      <c r="AW28" s="216">
        <v>-8.5834999999999995E-2</v>
      </c>
      <c r="AX28" s="216">
        <v>-6.0967741935E-2</v>
      </c>
      <c r="AY28" s="216">
        <v>-3.4999288093E-2</v>
      </c>
      <c r="AZ28" s="327">
        <v>-2.9049800000000001E-2</v>
      </c>
      <c r="BA28" s="327">
        <v>-1.40156E-2</v>
      </c>
      <c r="BB28" s="327">
        <v>2.15095E-3</v>
      </c>
      <c r="BC28" s="327">
        <v>1.5126499999999999E-2</v>
      </c>
      <c r="BD28" s="327">
        <v>-2.8672300000000001E-2</v>
      </c>
      <c r="BE28" s="327">
        <v>-5.2720299999999998E-2</v>
      </c>
      <c r="BF28" s="327">
        <v>-3.1318100000000001E-2</v>
      </c>
      <c r="BG28" s="327">
        <v>-2.34912E-2</v>
      </c>
      <c r="BH28" s="327">
        <v>-8.3069299999999999E-2</v>
      </c>
      <c r="BI28" s="327">
        <v>-0.16104859999999999</v>
      </c>
      <c r="BJ28" s="327">
        <v>-0.13715379999999999</v>
      </c>
      <c r="BK28" s="327">
        <v>-7.9426400000000008E-3</v>
      </c>
      <c r="BL28" s="327">
        <v>-1.00073E-2</v>
      </c>
      <c r="BM28" s="327">
        <v>-7.6068999999999998E-3</v>
      </c>
      <c r="BN28" s="327">
        <v>3.3729599999999999E-3</v>
      </c>
      <c r="BO28" s="327">
        <v>-6.8852000000000002E-3</v>
      </c>
      <c r="BP28" s="327">
        <v>-4.8432799999999998E-2</v>
      </c>
      <c r="BQ28" s="327">
        <v>-7.4151999999999996E-2</v>
      </c>
      <c r="BR28" s="327">
        <v>-4.9448199999999998E-2</v>
      </c>
      <c r="BS28" s="327">
        <v>-4.2219699999999999E-2</v>
      </c>
      <c r="BT28" s="327">
        <v>-0.10932169999999999</v>
      </c>
      <c r="BU28" s="327">
        <v>-0.14955019999999999</v>
      </c>
      <c r="BV28" s="327">
        <v>-0.1160236</v>
      </c>
    </row>
    <row r="29" spans="1:74" ht="11.1" customHeight="1" x14ac:dyDescent="0.2">
      <c r="A29" s="61" t="s">
        <v>188</v>
      </c>
      <c r="B29" s="175" t="s">
        <v>182</v>
      </c>
      <c r="C29" s="216">
        <v>-0.71566099999999999</v>
      </c>
      <c r="D29" s="216">
        <v>-0.78459599999999996</v>
      </c>
      <c r="E29" s="216">
        <v>-0.77438300000000004</v>
      </c>
      <c r="F29" s="216">
        <v>-0.98029900000000003</v>
      </c>
      <c r="G29" s="216">
        <v>-0.93951799999999996</v>
      </c>
      <c r="H29" s="216">
        <v>-0.99919899999999995</v>
      </c>
      <c r="I29" s="216">
        <v>-0.92926900000000001</v>
      </c>
      <c r="J29" s="216">
        <v>-0.86750899999999997</v>
      </c>
      <c r="K29" s="216">
        <v>-0.91755799999999998</v>
      </c>
      <c r="L29" s="216">
        <v>-0.95965299999999998</v>
      </c>
      <c r="M29" s="216">
        <v>-0.87261299999999997</v>
      </c>
      <c r="N29" s="216">
        <v>-0.83368900000000001</v>
      </c>
      <c r="O29" s="216">
        <v>-0.56065600000000004</v>
      </c>
      <c r="P29" s="216">
        <v>-0.65943200000000002</v>
      </c>
      <c r="Q29" s="216">
        <v>-0.66182700000000005</v>
      </c>
      <c r="R29" s="216">
        <v>-0.60541599999999995</v>
      </c>
      <c r="S29" s="216">
        <v>-0.95522200000000002</v>
      </c>
      <c r="T29" s="216">
        <v>-1.1718059999999999</v>
      </c>
      <c r="U29" s="216">
        <v>-1.243611</v>
      </c>
      <c r="V29" s="216">
        <v>-1.185028</v>
      </c>
      <c r="W29" s="216">
        <v>-1.2194039999999999</v>
      </c>
      <c r="X29" s="216">
        <v>-1.2250749999999999</v>
      </c>
      <c r="Y29" s="216">
        <v>-1.123059</v>
      </c>
      <c r="Z29" s="216">
        <v>-1.115955</v>
      </c>
      <c r="AA29" s="216">
        <v>-0.78434400000000004</v>
      </c>
      <c r="AB29" s="216">
        <v>-0.51559999999999995</v>
      </c>
      <c r="AC29" s="216">
        <v>-0.68960900000000003</v>
      </c>
      <c r="AD29" s="216">
        <v>-0.98100299999999996</v>
      </c>
      <c r="AE29" s="216">
        <v>-0.96360199999999996</v>
      </c>
      <c r="AF29" s="216">
        <v>-1.049671</v>
      </c>
      <c r="AG29" s="216">
        <v>-1.0783370000000001</v>
      </c>
      <c r="AH29" s="216">
        <v>-1.1483110000000001</v>
      </c>
      <c r="AI29" s="216">
        <v>-0.97137099999999998</v>
      </c>
      <c r="AJ29" s="216">
        <v>-0.80890499999999999</v>
      </c>
      <c r="AK29" s="216">
        <v>-0.964592</v>
      </c>
      <c r="AL29" s="216">
        <v>-0.89429099999999995</v>
      </c>
      <c r="AM29" s="216">
        <v>-0.73487999999999998</v>
      </c>
      <c r="AN29" s="216">
        <v>-0.566164</v>
      </c>
      <c r="AO29" s="216">
        <v>-0.69766600000000001</v>
      </c>
      <c r="AP29" s="216">
        <v>-1.0004280000000001</v>
      </c>
      <c r="AQ29" s="216">
        <v>-1.0831710000000001</v>
      </c>
      <c r="AR29" s="216">
        <v>-1.068746</v>
      </c>
      <c r="AS29" s="216">
        <v>-1.189381</v>
      </c>
      <c r="AT29" s="216">
        <v>-0.96542300000000003</v>
      </c>
      <c r="AU29" s="216">
        <v>-1.216602</v>
      </c>
      <c r="AV29" s="216">
        <v>-1.06158</v>
      </c>
      <c r="AW29" s="216">
        <v>-1.049356</v>
      </c>
      <c r="AX29" s="216">
        <v>-1.2059032258</v>
      </c>
      <c r="AY29" s="216">
        <v>-1.087775084</v>
      </c>
      <c r="AZ29" s="327">
        <v>-0.82310030000000001</v>
      </c>
      <c r="BA29" s="327">
        <v>-1.118303</v>
      </c>
      <c r="BB29" s="327">
        <v>-1.20377</v>
      </c>
      <c r="BC29" s="327">
        <v>-1.1822299999999999</v>
      </c>
      <c r="BD29" s="327">
        <v>-1.150666</v>
      </c>
      <c r="BE29" s="327">
        <v>-1.218645</v>
      </c>
      <c r="BF29" s="327">
        <v>-1.2789489999999999</v>
      </c>
      <c r="BG29" s="327">
        <v>-1.2523629999999999</v>
      </c>
      <c r="BH29" s="327">
        <v>-1.0915379999999999</v>
      </c>
      <c r="BI29" s="327">
        <v>-1.238343</v>
      </c>
      <c r="BJ29" s="327">
        <v>-1.0551550000000001</v>
      </c>
      <c r="BK29" s="327">
        <v>-0.7777733</v>
      </c>
      <c r="BL29" s="327">
        <v>-0.86883969999999999</v>
      </c>
      <c r="BM29" s="327">
        <v>-1.093987</v>
      </c>
      <c r="BN29" s="327">
        <v>-1.110881</v>
      </c>
      <c r="BO29" s="327">
        <v>-1.092681</v>
      </c>
      <c r="BP29" s="327">
        <v>-1.103569</v>
      </c>
      <c r="BQ29" s="327">
        <v>-1.154871</v>
      </c>
      <c r="BR29" s="327">
        <v>-1.2614030000000001</v>
      </c>
      <c r="BS29" s="327">
        <v>-1.2445390000000001</v>
      </c>
      <c r="BT29" s="327">
        <v>-1.108101</v>
      </c>
      <c r="BU29" s="327">
        <v>-1.260127</v>
      </c>
      <c r="BV29" s="327">
        <v>-1.154903</v>
      </c>
    </row>
    <row r="30" spans="1:74" ht="11.1" customHeight="1" x14ac:dyDescent="0.2">
      <c r="A30" s="61" t="s">
        <v>189</v>
      </c>
      <c r="B30" s="175" t="s">
        <v>184</v>
      </c>
      <c r="C30" s="216">
        <v>-5.5254999999999999E-2</v>
      </c>
      <c r="D30" s="216">
        <v>-8.4528000000000006E-2</v>
      </c>
      <c r="E30" s="216">
        <v>-0.14416799999999999</v>
      </c>
      <c r="F30" s="216">
        <v>-0.16911699999999999</v>
      </c>
      <c r="G30" s="216">
        <v>-0.24274200000000001</v>
      </c>
      <c r="H30" s="216">
        <v>-4.3923999999999998E-2</v>
      </c>
      <c r="I30" s="216">
        <v>-6.1351000000000003E-2</v>
      </c>
      <c r="J30" s="216">
        <v>-0.15021100000000001</v>
      </c>
      <c r="K30" s="216">
        <v>-8.6296999999999999E-2</v>
      </c>
      <c r="L30" s="216">
        <v>-0.108128</v>
      </c>
      <c r="M30" s="216">
        <v>-0.14735699999999999</v>
      </c>
      <c r="N30" s="216">
        <v>-0.29115099999999999</v>
      </c>
      <c r="O30" s="216">
        <v>-3.6120000000000002E-3</v>
      </c>
      <c r="P30" s="216">
        <v>-0.119379</v>
      </c>
      <c r="Q30" s="216">
        <v>-0.161467</v>
      </c>
      <c r="R30" s="216">
        <v>-0.12524099999999999</v>
      </c>
      <c r="S30" s="216">
        <v>-0.28809499999999999</v>
      </c>
      <c r="T30" s="216">
        <v>-0.22936300000000001</v>
      </c>
      <c r="U30" s="216">
        <v>-0.110277</v>
      </c>
      <c r="V30" s="216">
        <v>-9.0209999999999999E-2</v>
      </c>
      <c r="W30" s="216">
        <v>-5.2153999999999999E-2</v>
      </c>
      <c r="X30" s="216">
        <v>-0.12917999999999999</v>
      </c>
      <c r="Y30" s="216">
        <v>-0.125223</v>
      </c>
      <c r="Z30" s="216">
        <v>-0.20674699999999999</v>
      </c>
      <c r="AA30" s="216">
        <v>-0.19278999999999999</v>
      </c>
      <c r="AB30" s="216">
        <v>-0.20802899999999999</v>
      </c>
      <c r="AC30" s="216">
        <v>-0.290441</v>
      </c>
      <c r="AD30" s="216">
        <v>-0.143928</v>
      </c>
      <c r="AE30" s="216">
        <v>-0.153003</v>
      </c>
      <c r="AF30" s="216">
        <v>-0.25602000000000003</v>
      </c>
      <c r="AG30" s="216">
        <v>-0.179674</v>
      </c>
      <c r="AH30" s="216">
        <v>-0.162523</v>
      </c>
      <c r="AI30" s="216">
        <v>-0.162272</v>
      </c>
      <c r="AJ30" s="216">
        <v>-0.16389999999999999</v>
      </c>
      <c r="AK30" s="216">
        <v>-0.13819000000000001</v>
      </c>
      <c r="AL30" s="216">
        <v>-0.234016</v>
      </c>
      <c r="AM30" s="216">
        <v>-8.5154999999999995E-2</v>
      </c>
      <c r="AN30" s="216">
        <v>-0.13925199999999999</v>
      </c>
      <c r="AO30" s="216">
        <v>-0.16972599999999999</v>
      </c>
      <c r="AP30" s="216">
        <v>-0.28658899999999998</v>
      </c>
      <c r="AQ30" s="216">
        <v>-0.140901</v>
      </c>
      <c r="AR30" s="216">
        <v>-0.214531</v>
      </c>
      <c r="AS30" s="216">
        <v>-0.157969</v>
      </c>
      <c r="AT30" s="216">
        <v>-0.12670100000000001</v>
      </c>
      <c r="AU30" s="216">
        <v>-5.3128000000000002E-2</v>
      </c>
      <c r="AV30" s="216">
        <v>-0.14731</v>
      </c>
      <c r="AW30" s="216">
        <v>-1.2448000000000001E-2</v>
      </c>
      <c r="AX30" s="216">
        <v>-0.12016129032</v>
      </c>
      <c r="AY30" s="216">
        <v>-5.0170916975999999E-2</v>
      </c>
      <c r="AZ30" s="327">
        <v>-0.2316937</v>
      </c>
      <c r="BA30" s="327">
        <v>-0.25252910000000001</v>
      </c>
      <c r="BB30" s="327">
        <v>-0.24572099999999999</v>
      </c>
      <c r="BC30" s="327">
        <v>-0.26785439999999999</v>
      </c>
      <c r="BD30" s="327">
        <v>-0.23618910000000001</v>
      </c>
      <c r="BE30" s="327">
        <v>-0.22657050000000001</v>
      </c>
      <c r="BF30" s="327">
        <v>-0.22144990000000001</v>
      </c>
      <c r="BG30" s="327">
        <v>-0.20224059999999999</v>
      </c>
      <c r="BH30" s="327">
        <v>-0.17992369999999999</v>
      </c>
      <c r="BI30" s="327">
        <v>-0.19214100000000001</v>
      </c>
      <c r="BJ30" s="327">
        <v>-0.2024435</v>
      </c>
      <c r="BK30" s="327">
        <v>-0.17102039999999999</v>
      </c>
      <c r="BL30" s="327">
        <v>-0.2242644</v>
      </c>
      <c r="BM30" s="327">
        <v>-0.26275989999999999</v>
      </c>
      <c r="BN30" s="327">
        <v>-0.2406036</v>
      </c>
      <c r="BO30" s="327">
        <v>-0.26899859999999998</v>
      </c>
      <c r="BP30" s="327">
        <v>-0.23272000000000001</v>
      </c>
      <c r="BQ30" s="327">
        <v>-0.2118236</v>
      </c>
      <c r="BR30" s="327">
        <v>-0.2187356</v>
      </c>
      <c r="BS30" s="327">
        <v>-0.207062</v>
      </c>
      <c r="BT30" s="327">
        <v>-0.18268110000000001</v>
      </c>
      <c r="BU30" s="327">
        <v>-0.2049163</v>
      </c>
      <c r="BV30" s="327">
        <v>-0.23752470000000001</v>
      </c>
    </row>
    <row r="31" spans="1:74" ht="11.1" customHeight="1" x14ac:dyDescent="0.2">
      <c r="A31" s="61" t="s">
        <v>196</v>
      </c>
      <c r="B31" s="646" t="s">
        <v>1240</v>
      </c>
      <c r="C31" s="216">
        <v>-0.35674800000000001</v>
      </c>
      <c r="D31" s="216">
        <v>-0.493979</v>
      </c>
      <c r="E31" s="216">
        <v>-0.54444499999999996</v>
      </c>
      <c r="F31" s="216">
        <v>-0.54872600000000005</v>
      </c>
      <c r="G31" s="216">
        <v>-0.48368699999999998</v>
      </c>
      <c r="H31" s="216">
        <v>-0.51135600000000003</v>
      </c>
      <c r="I31" s="216">
        <v>-0.56138600000000005</v>
      </c>
      <c r="J31" s="216">
        <v>-0.45619799999999999</v>
      </c>
      <c r="K31" s="216">
        <v>-0.50302999999999998</v>
      </c>
      <c r="L31" s="216">
        <v>-0.534999</v>
      </c>
      <c r="M31" s="216">
        <v>-0.499917</v>
      </c>
      <c r="N31" s="216">
        <v>-0.60217200000000004</v>
      </c>
      <c r="O31" s="216">
        <v>-0.44155499999999998</v>
      </c>
      <c r="P31" s="216">
        <v>-0.510324</v>
      </c>
      <c r="Q31" s="216">
        <v>-0.45750800000000003</v>
      </c>
      <c r="R31" s="216">
        <v>-0.54914799999999997</v>
      </c>
      <c r="S31" s="216">
        <v>-0.47328199999999998</v>
      </c>
      <c r="T31" s="216">
        <v>-0.49973899999999999</v>
      </c>
      <c r="U31" s="216">
        <v>-0.56082799999999999</v>
      </c>
      <c r="V31" s="216">
        <v>-0.52950600000000003</v>
      </c>
      <c r="W31" s="216">
        <v>-0.49703399999999998</v>
      </c>
      <c r="X31" s="216">
        <v>-0.57023599999999997</v>
      </c>
      <c r="Y31" s="216">
        <v>-0.46144600000000002</v>
      </c>
      <c r="Z31" s="216">
        <v>-0.61216899999999996</v>
      </c>
      <c r="AA31" s="216">
        <v>-0.44898100000000002</v>
      </c>
      <c r="AB31" s="216">
        <v>-0.52486999999999995</v>
      </c>
      <c r="AC31" s="216">
        <v>-0.68539300000000003</v>
      </c>
      <c r="AD31" s="216">
        <v>-0.574631</v>
      </c>
      <c r="AE31" s="216">
        <v>-0.47755700000000001</v>
      </c>
      <c r="AF31" s="216">
        <v>-0.50660000000000005</v>
      </c>
      <c r="AG31" s="216">
        <v>-0.50231999999999999</v>
      </c>
      <c r="AH31" s="216">
        <v>-0.54984200000000005</v>
      </c>
      <c r="AI31" s="216">
        <v>-0.45958300000000002</v>
      </c>
      <c r="AJ31" s="216">
        <v>-0.50228399999999995</v>
      </c>
      <c r="AK31" s="216">
        <v>-0.45525500000000002</v>
      </c>
      <c r="AL31" s="216">
        <v>-0.62553800000000004</v>
      </c>
      <c r="AM31" s="216">
        <v>-0.44305699999999998</v>
      </c>
      <c r="AN31" s="216">
        <v>-0.59879800000000005</v>
      </c>
      <c r="AO31" s="216">
        <v>-0.45473599999999997</v>
      </c>
      <c r="AP31" s="216">
        <v>-0.49401</v>
      </c>
      <c r="AQ31" s="216">
        <v>-0.44664100000000001</v>
      </c>
      <c r="AR31" s="216">
        <v>-0.42508200000000002</v>
      </c>
      <c r="AS31" s="216">
        <v>-0.49137399999999998</v>
      </c>
      <c r="AT31" s="216">
        <v>-0.45808300000000002</v>
      </c>
      <c r="AU31" s="216">
        <v>-0.55653600000000003</v>
      </c>
      <c r="AV31" s="216">
        <v>-0.50161500000000003</v>
      </c>
      <c r="AW31" s="216">
        <v>-0.56145400000000001</v>
      </c>
      <c r="AX31" s="216">
        <v>-0.72655930000000002</v>
      </c>
      <c r="AY31" s="216">
        <v>-0.53773839999999995</v>
      </c>
      <c r="AZ31" s="327">
        <v>-0.51022339999999999</v>
      </c>
      <c r="BA31" s="327">
        <v>-0.49741010000000002</v>
      </c>
      <c r="BB31" s="327">
        <v>-0.48984440000000001</v>
      </c>
      <c r="BC31" s="327">
        <v>-0.41541529999999999</v>
      </c>
      <c r="BD31" s="327">
        <v>-0.41930790000000001</v>
      </c>
      <c r="BE31" s="327">
        <v>-0.4462295</v>
      </c>
      <c r="BF31" s="327">
        <v>-0.50240490000000004</v>
      </c>
      <c r="BG31" s="327">
        <v>-0.4873094</v>
      </c>
      <c r="BH31" s="327">
        <v>-0.56404339999999997</v>
      </c>
      <c r="BI31" s="327">
        <v>-0.58021480000000003</v>
      </c>
      <c r="BJ31" s="327">
        <v>-0.6587288</v>
      </c>
      <c r="BK31" s="327">
        <v>-0.42810579999999998</v>
      </c>
      <c r="BL31" s="327">
        <v>-0.51204349999999998</v>
      </c>
      <c r="BM31" s="327">
        <v>-0.4936624</v>
      </c>
      <c r="BN31" s="327">
        <v>-0.46688160000000001</v>
      </c>
      <c r="BO31" s="327">
        <v>-0.40719870000000002</v>
      </c>
      <c r="BP31" s="327">
        <v>-0.44522489999999998</v>
      </c>
      <c r="BQ31" s="327">
        <v>-0.46398689999999998</v>
      </c>
      <c r="BR31" s="327">
        <v>-0.49368780000000001</v>
      </c>
      <c r="BS31" s="327">
        <v>-0.48553220000000002</v>
      </c>
      <c r="BT31" s="327">
        <v>-0.55479020000000001</v>
      </c>
      <c r="BU31" s="327">
        <v>-0.56083150000000004</v>
      </c>
      <c r="BV31" s="327">
        <v>-0.64112219999999998</v>
      </c>
    </row>
    <row r="32" spans="1:74" ht="11.1" customHeight="1" x14ac:dyDescent="0.2">
      <c r="A32" s="61" t="s">
        <v>966</v>
      </c>
      <c r="B32" s="175" t="s">
        <v>134</v>
      </c>
      <c r="C32" s="216">
        <v>-0.31341241935000003</v>
      </c>
      <c r="D32" s="216">
        <v>0.35168031034000002</v>
      </c>
      <c r="E32" s="216">
        <v>0.27855587097000001</v>
      </c>
      <c r="F32" s="216">
        <v>0.28879483333</v>
      </c>
      <c r="G32" s="216">
        <v>-0.20194361290000001</v>
      </c>
      <c r="H32" s="216">
        <v>-0.47676806666999999</v>
      </c>
      <c r="I32" s="216">
        <v>-0.58489351612999996</v>
      </c>
      <c r="J32" s="216">
        <v>7.0681870967999993E-2</v>
      </c>
      <c r="K32" s="216">
        <v>-0.41340193333000003</v>
      </c>
      <c r="L32" s="216">
        <v>0.50867029032</v>
      </c>
      <c r="M32" s="216">
        <v>9.2098833332999994E-2</v>
      </c>
      <c r="N32" s="216">
        <v>-0.35369632258</v>
      </c>
      <c r="O32" s="216">
        <v>0.30337051612999999</v>
      </c>
      <c r="P32" s="216">
        <v>1.0225021429000001</v>
      </c>
      <c r="Q32" s="216">
        <v>0.16345012903</v>
      </c>
      <c r="R32" s="216">
        <v>-0.38123736667000002</v>
      </c>
      <c r="S32" s="216">
        <v>-0.43244274193999999</v>
      </c>
      <c r="T32" s="216">
        <v>-0.55847213333000001</v>
      </c>
      <c r="U32" s="216">
        <v>-0.27093570968000003</v>
      </c>
      <c r="V32" s="216">
        <v>-0.23191077419</v>
      </c>
      <c r="W32" s="216">
        <v>-0.1096295</v>
      </c>
      <c r="X32" s="216">
        <v>1.0327148387</v>
      </c>
      <c r="Y32" s="216">
        <v>0.42000189999999998</v>
      </c>
      <c r="Z32" s="216">
        <v>0.36874403226000002</v>
      </c>
      <c r="AA32" s="216">
        <v>0.72914190323000005</v>
      </c>
      <c r="AB32" s="216">
        <v>0.26874439286000001</v>
      </c>
      <c r="AC32" s="216">
        <v>5.8299322580999999E-2</v>
      </c>
      <c r="AD32" s="216">
        <v>-0.65855580000000002</v>
      </c>
      <c r="AE32" s="216">
        <v>-1.0200984516</v>
      </c>
      <c r="AF32" s="216">
        <v>-0.47807983332999998</v>
      </c>
      <c r="AG32" s="216">
        <v>-0.60652083870999995</v>
      </c>
      <c r="AH32" s="216">
        <v>-0.40900348387000002</v>
      </c>
      <c r="AI32" s="216">
        <v>-0.3940574</v>
      </c>
      <c r="AJ32" s="216">
        <v>0.81996016129000004</v>
      </c>
      <c r="AK32" s="216">
        <v>-0.14722336666999999</v>
      </c>
      <c r="AL32" s="216">
        <v>-0.34791709676999999</v>
      </c>
      <c r="AM32" s="216">
        <v>0.43160609677</v>
      </c>
      <c r="AN32" s="216">
        <v>0.82088596429000005</v>
      </c>
      <c r="AO32" s="216">
        <v>-0.12160370968000001</v>
      </c>
      <c r="AP32" s="216">
        <v>-0.61502196666999998</v>
      </c>
      <c r="AQ32" s="216">
        <v>-0.81297722580999998</v>
      </c>
      <c r="AR32" s="216">
        <v>-0.71807469999999995</v>
      </c>
      <c r="AS32" s="216">
        <v>-0.32903235483999999</v>
      </c>
      <c r="AT32" s="216">
        <v>-0.65250670968000002</v>
      </c>
      <c r="AU32" s="216">
        <v>-0.23264546667</v>
      </c>
      <c r="AV32" s="216">
        <v>0.57904838709999995</v>
      </c>
      <c r="AW32" s="216">
        <v>-0.39136916666999999</v>
      </c>
      <c r="AX32" s="216">
        <v>6.6635148387000007E-2</v>
      </c>
      <c r="AY32" s="216">
        <v>-7.3781903245000002E-2</v>
      </c>
      <c r="AZ32" s="327">
        <v>0.95410229999999996</v>
      </c>
      <c r="BA32" s="327">
        <v>0.51827889999999999</v>
      </c>
      <c r="BB32" s="327">
        <v>-0.1784531</v>
      </c>
      <c r="BC32" s="327">
        <v>-0.60807940000000005</v>
      </c>
      <c r="BD32" s="327">
        <v>-0.45026709999999998</v>
      </c>
      <c r="BE32" s="327">
        <v>-0.47921160000000002</v>
      </c>
      <c r="BF32" s="327">
        <v>-7.3578000000000005E-2</v>
      </c>
      <c r="BG32" s="327">
        <v>-0.1120139</v>
      </c>
      <c r="BH32" s="327">
        <v>0.7097097</v>
      </c>
      <c r="BI32" s="327">
        <v>0.28074729999999998</v>
      </c>
      <c r="BJ32" s="327">
        <v>0.2437096</v>
      </c>
      <c r="BK32" s="327">
        <v>0.1591854</v>
      </c>
      <c r="BL32" s="327">
        <v>0.70480900000000002</v>
      </c>
      <c r="BM32" s="327">
        <v>0.31580009999999997</v>
      </c>
      <c r="BN32" s="327">
        <v>-0.19910949999999999</v>
      </c>
      <c r="BO32" s="327">
        <v>-0.62113099999999999</v>
      </c>
      <c r="BP32" s="327">
        <v>-0.47592319999999999</v>
      </c>
      <c r="BQ32" s="327">
        <v>-0.51735770000000003</v>
      </c>
      <c r="BR32" s="327">
        <v>-7.0016400000000006E-2</v>
      </c>
      <c r="BS32" s="327">
        <v>-0.1281649</v>
      </c>
      <c r="BT32" s="327">
        <v>0.72377179999999997</v>
      </c>
      <c r="BU32" s="327">
        <v>0.3182316</v>
      </c>
      <c r="BV32" s="327">
        <v>0.34671289999999999</v>
      </c>
    </row>
    <row r="33" spans="1:74" s="64" customFormat="1" ht="11.1" customHeight="1" x14ac:dyDescent="0.2">
      <c r="A33" s="61" t="s">
        <v>971</v>
      </c>
      <c r="B33" s="175" t="s">
        <v>550</v>
      </c>
      <c r="C33" s="216">
        <v>18.303739742000001</v>
      </c>
      <c r="D33" s="216">
        <v>18.643490448000001</v>
      </c>
      <c r="E33" s="216">
        <v>18.163894355</v>
      </c>
      <c r="F33" s="216">
        <v>18.210787499999999</v>
      </c>
      <c r="G33" s="216">
        <v>18.589160934999999</v>
      </c>
      <c r="H33" s="216">
        <v>18.857235599999999</v>
      </c>
      <c r="I33" s="216">
        <v>18.515473934999999</v>
      </c>
      <c r="J33" s="216">
        <v>19.155726870999999</v>
      </c>
      <c r="K33" s="216">
        <v>18.091847399999999</v>
      </c>
      <c r="L33" s="216">
        <v>18.705190452</v>
      </c>
      <c r="M33" s="216">
        <v>18.527892832999999</v>
      </c>
      <c r="N33" s="216">
        <v>18.120290774000001</v>
      </c>
      <c r="O33" s="216">
        <v>18.749481903</v>
      </c>
      <c r="P33" s="216">
        <v>18.643447857000002</v>
      </c>
      <c r="Q33" s="216">
        <v>18.530885225999999</v>
      </c>
      <c r="R33" s="216">
        <v>18.584192967</v>
      </c>
      <c r="S33" s="216">
        <v>18.779283484</v>
      </c>
      <c r="T33" s="216">
        <v>18.806021532999999</v>
      </c>
      <c r="U33" s="216">
        <v>19.257531097000001</v>
      </c>
      <c r="V33" s="216">
        <v>19.124727774</v>
      </c>
      <c r="W33" s="216">
        <v>19.252034500000001</v>
      </c>
      <c r="X33" s="216">
        <v>19.312049968</v>
      </c>
      <c r="Y33" s="216">
        <v>19.490920233000001</v>
      </c>
      <c r="Z33" s="216">
        <v>18.982941547999999</v>
      </c>
      <c r="AA33" s="216">
        <v>19.102295032000001</v>
      </c>
      <c r="AB33" s="216">
        <v>18.908343536</v>
      </c>
      <c r="AC33" s="216">
        <v>18.464253839000001</v>
      </c>
      <c r="AD33" s="216">
        <v>18.8486972</v>
      </c>
      <c r="AE33" s="216">
        <v>18.585343096999999</v>
      </c>
      <c r="AF33" s="216">
        <v>18.889858167</v>
      </c>
      <c r="AG33" s="216">
        <v>19.283435548</v>
      </c>
      <c r="AH33" s="216">
        <v>19.399764548</v>
      </c>
      <c r="AI33" s="216">
        <v>19.2465856</v>
      </c>
      <c r="AJ33" s="216">
        <v>19.691033935</v>
      </c>
      <c r="AK33" s="216">
        <v>19.370472967000001</v>
      </c>
      <c r="AL33" s="216">
        <v>19.457416128999999</v>
      </c>
      <c r="AM33" s="216">
        <v>19.339453257999999</v>
      </c>
      <c r="AN33" s="216">
        <v>19.396378536</v>
      </c>
      <c r="AO33" s="216">
        <v>19.238142967999998</v>
      </c>
      <c r="AP33" s="216">
        <v>19.037147033</v>
      </c>
      <c r="AQ33" s="216">
        <v>19.116621773999999</v>
      </c>
      <c r="AR33" s="216">
        <v>19.591012632999998</v>
      </c>
      <c r="AS33" s="216">
        <v>19.979286483999999</v>
      </c>
      <c r="AT33" s="216">
        <v>19.814246935</v>
      </c>
      <c r="AU33" s="216">
        <v>19.224762866999999</v>
      </c>
      <c r="AV33" s="216">
        <v>19.350333676999998</v>
      </c>
      <c r="AW33" s="216">
        <v>19.1885005</v>
      </c>
      <c r="AX33" s="216">
        <v>19.337410075000001</v>
      </c>
      <c r="AY33" s="216">
        <v>18.830002159999999</v>
      </c>
      <c r="AZ33" s="327">
        <v>19.150960000000001</v>
      </c>
      <c r="BA33" s="327">
        <v>19.277740000000001</v>
      </c>
      <c r="BB33" s="327">
        <v>19.299479999999999</v>
      </c>
      <c r="BC33" s="327">
        <v>19.312169999999998</v>
      </c>
      <c r="BD33" s="327">
        <v>19.65615</v>
      </c>
      <c r="BE33" s="327">
        <v>19.75778</v>
      </c>
      <c r="BF33" s="327">
        <v>19.982839999999999</v>
      </c>
      <c r="BG33" s="327">
        <v>19.56044</v>
      </c>
      <c r="BH33" s="327">
        <v>19.71594</v>
      </c>
      <c r="BI33" s="327">
        <v>19.599150000000002</v>
      </c>
      <c r="BJ33" s="327">
        <v>19.7624</v>
      </c>
      <c r="BK33" s="327">
        <v>19.319430000000001</v>
      </c>
      <c r="BL33" s="327">
        <v>19.304490000000001</v>
      </c>
      <c r="BM33" s="327">
        <v>19.447320000000001</v>
      </c>
      <c r="BN33" s="327">
        <v>19.51032</v>
      </c>
      <c r="BO33" s="327">
        <v>19.534949999999998</v>
      </c>
      <c r="BP33" s="327">
        <v>19.900839999999999</v>
      </c>
      <c r="BQ33" s="327">
        <v>20.004259999999999</v>
      </c>
      <c r="BR33" s="327">
        <v>20.25816</v>
      </c>
      <c r="BS33" s="327">
        <v>19.885190000000001</v>
      </c>
      <c r="BT33" s="327">
        <v>20.010580000000001</v>
      </c>
      <c r="BU33" s="327">
        <v>19.816420000000001</v>
      </c>
      <c r="BV33" s="327">
        <v>19.993200000000002</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330"/>
      <c r="BA34" s="330"/>
      <c r="BB34" s="330"/>
      <c r="BC34" s="330"/>
      <c r="BD34" s="330"/>
      <c r="BE34" s="330"/>
      <c r="BF34" s="330"/>
      <c r="BG34" s="330"/>
      <c r="BH34" s="330"/>
      <c r="BI34" s="330"/>
      <c r="BJ34" s="330"/>
      <c r="BK34" s="330"/>
      <c r="BL34" s="330"/>
      <c r="BM34" s="330"/>
      <c r="BN34" s="330"/>
      <c r="BO34" s="330"/>
      <c r="BP34" s="330"/>
      <c r="BQ34" s="330"/>
      <c r="BR34" s="330"/>
      <c r="BS34" s="330"/>
      <c r="BT34" s="330"/>
      <c r="BU34" s="330"/>
      <c r="BV34" s="330"/>
    </row>
    <row r="35" spans="1:74" ht="11.1" customHeight="1" x14ac:dyDescent="0.2">
      <c r="A35" s="57"/>
      <c r="B35" s="65" t="s">
        <v>996</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330"/>
      <c r="BA35" s="330"/>
      <c r="BB35" s="330"/>
      <c r="BC35" s="330"/>
      <c r="BD35" s="330"/>
      <c r="BE35" s="330"/>
      <c r="BF35" s="330"/>
      <c r="BG35" s="330"/>
      <c r="BH35" s="330"/>
      <c r="BI35" s="330"/>
      <c r="BJ35" s="330"/>
      <c r="BK35" s="330"/>
      <c r="BL35" s="330"/>
      <c r="BM35" s="330"/>
      <c r="BN35" s="330"/>
      <c r="BO35" s="330"/>
      <c r="BP35" s="330"/>
      <c r="BQ35" s="330"/>
      <c r="BR35" s="330"/>
      <c r="BS35" s="330"/>
      <c r="BT35" s="330"/>
      <c r="BU35" s="330"/>
      <c r="BV35" s="330"/>
    </row>
    <row r="36" spans="1:74" ht="11.1" customHeight="1" x14ac:dyDescent="0.2">
      <c r="A36" s="639" t="s">
        <v>1235</v>
      </c>
      <c r="B36" s="646" t="s">
        <v>1238</v>
      </c>
      <c r="C36" s="216">
        <v>2.5947100000000001</v>
      </c>
      <c r="D36" s="216">
        <v>2.4661</v>
      </c>
      <c r="E36" s="216">
        <v>2.2349860000000001</v>
      </c>
      <c r="F36" s="216">
        <v>2.1471149999999999</v>
      </c>
      <c r="G36" s="216">
        <v>2.1553529999999999</v>
      </c>
      <c r="H36" s="216">
        <v>2.0537830000000001</v>
      </c>
      <c r="I36" s="216">
        <v>2.1293419999999998</v>
      </c>
      <c r="J36" s="216">
        <v>2.2114479999999999</v>
      </c>
      <c r="K36" s="216">
        <v>2.163999</v>
      </c>
      <c r="L36" s="216">
        <v>2.4323450000000002</v>
      </c>
      <c r="M36" s="216">
        <v>2.430866</v>
      </c>
      <c r="N36" s="216">
        <v>2.5891950000000001</v>
      </c>
      <c r="O36" s="216">
        <v>2.7892960000000002</v>
      </c>
      <c r="P36" s="216">
        <v>2.7567689999999998</v>
      </c>
      <c r="Q36" s="216">
        <v>2.5601560000000001</v>
      </c>
      <c r="R36" s="216">
        <v>2.3294999999999999</v>
      </c>
      <c r="S36" s="216">
        <v>2.1587329999999998</v>
      </c>
      <c r="T36" s="216">
        <v>2.1645289999999999</v>
      </c>
      <c r="U36" s="216">
        <v>2.2414849999999999</v>
      </c>
      <c r="V36" s="216">
        <v>2.2231160000000001</v>
      </c>
      <c r="W36" s="216">
        <v>2.4325679999999998</v>
      </c>
      <c r="X36" s="216">
        <v>2.5997270000000001</v>
      </c>
      <c r="Y36" s="216">
        <v>2.7993760000000001</v>
      </c>
      <c r="Z36" s="216">
        <v>2.9071609999999999</v>
      </c>
      <c r="AA36" s="216">
        <v>2.9860120000000001</v>
      </c>
      <c r="AB36" s="216">
        <v>2.6727889999999999</v>
      </c>
      <c r="AC36" s="216">
        <v>2.4283419999999998</v>
      </c>
      <c r="AD36" s="216">
        <v>2.2134749999999999</v>
      </c>
      <c r="AE36" s="216">
        <v>1.9665980000000001</v>
      </c>
      <c r="AF36" s="216">
        <v>2.183351</v>
      </c>
      <c r="AG36" s="216">
        <v>2.1500020000000002</v>
      </c>
      <c r="AH36" s="216">
        <v>2.3806210000000001</v>
      </c>
      <c r="AI36" s="216">
        <v>2.417964</v>
      </c>
      <c r="AJ36" s="216">
        <v>2.489938</v>
      </c>
      <c r="AK36" s="216">
        <v>2.7279779999999998</v>
      </c>
      <c r="AL36" s="216">
        <v>2.7722859999999998</v>
      </c>
      <c r="AM36" s="216">
        <v>2.82633</v>
      </c>
      <c r="AN36" s="216">
        <v>2.840662</v>
      </c>
      <c r="AO36" s="216">
        <v>2.502008</v>
      </c>
      <c r="AP36" s="216">
        <v>2.3402189999999998</v>
      </c>
      <c r="AQ36" s="216">
        <v>2.1713010000000001</v>
      </c>
      <c r="AR36" s="216">
        <v>2.3016679999999998</v>
      </c>
      <c r="AS36" s="216">
        <v>2.401996</v>
      </c>
      <c r="AT36" s="216">
        <v>2.3353890000000002</v>
      </c>
      <c r="AU36" s="216">
        <v>2.134728</v>
      </c>
      <c r="AV36" s="216">
        <v>2.428823</v>
      </c>
      <c r="AW36" s="216">
        <v>2.5523910000000001</v>
      </c>
      <c r="AX36" s="216">
        <v>2.6800549129000002</v>
      </c>
      <c r="AY36" s="216">
        <v>2.9075451419</v>
      </c>
      <c r="AZ36" s="327">
        <v>2.6704509999999999</v>
      </c>
      <c r="BA36" s="327">
        <v>2.4483410000000001</v>
      </c>
      <c r="BB36" s="327">
        <v>2.3057699999999999</v>
      </c>
      <c r="BC36" s="327">
        <v>2.1570770000000001</v>
      </c>
      <c r="BD36" s="327">
        <v>2.2323710000000001</v>
      </c>
      <c r="BE36" s="327">
        <v>2.2482449999999998</v>
      </c>
      <c r="BF36" s="327">
        <v>2.327969</v>
      </c>
      <c r="BG36" s="327">
        <v>2.2849529999999998</v>
      </c>
      <c r="BH36" s="327">
        <v>2.4683830000000002</v>
      </c>
      <c r="BI36" s="327">
        <v>2.6494939999999998</v>
      </c>
      <c r="BJ36" s="327">
        <v>2.7996560000000001</v>
      </c>
      <c r="BK36" s="327">
        <v>2.7643339999999998</v>
      </c>
      <c r="BL36" s="327">
        <v>2.6533989999999998</v>
      </c>
      <c r="BM36" s="327">
        <v>2.556073</v>
      </c>
      <c r="BN36" s="327">
        <v>2.423492</v>
      </c>
      <c r="BO36" s="327">
        <v>2.2941020000000001</v>
      </c>
      <c r="BP36" s="327">
        <v>2.4170099999999999</v>
      </c>
      <c r="BQ36" s="327">
        <v>2.4506350000000001</v>
      </c>
      <c r="BR36" s="327">
        <v>2.519997</v>
      </c>
      <c r="BS36" s="327">
        <v>2.5114649999999998</v>
      </c>
      <c r="BT36" s="327">
        <v>2.6885189999999999</v>
      </c>
      <c r="BU36" s="327">
        <v>2.8060649999999998</v>
      </c>
      <c r="BV36" s="327">
        <v>2.9979610000000001</v>
      </c>
    </row>
    <row r="37" spans="1:74" ht="11.1" customHeight="1" x14ac:dyDescent="0.2">
      <c r="A37" s="639" t="s">
        <v>968</v>
      </c>
      <c r="B37" s="176" t="s">
        <v>551</v>
      </c>
      <c r="C37" s="216">
        <v>-2.3515999999999999E-2</v>
      </c>
      <c r="D37" s="216">
        <v>0.102172</v>
      </c>
      <c r="E37" s="216">
        <v>6.2579999999999997E-2</v>
      </c>
      <c r="F37" s="216">
        <v>-6.9532999999999998E-2</v>
      </c>
      <c r="G37" s="216">
        <v>-0.13683799999999999</v>
      </c>
      <c r="H37" s="216">
        <v>4.2700000000000002E-2</v>
      </c>
      <c r="I37" s="216">
        <v>-2.6450999999999999E-2</v>
      </c>
      <c r="J37" s="216">
        <v>-9.7409999999999997E-3</v>
      </c>
      <c r="K37" s="216">
        <v>-7.1733000000000005E-2</v>
      </c>
      <c r="L37" s="216">
        <v>0.14061199999999999</v>
      </c>
      <c r="M37" s="216">
        <v>0.129166</v>
      </c>
      <c r="N37" s="216">
        <v>0.200903</v>
      </c>
      <c r="O37" s="216">
        <v>-8.0921000000000007E-2</v>
      </c>
      <c r="P37" s="216">
        <v>5.3122000000000003E-2</v>
      </c>
      <c r="Q37" s="216">
        <v>-6.8472000000000005E-2</v>
      </c>
      <c r="R37" s="216">
        <v>-5.4958E-2</v>
      </c>
      <c r="S37" s="216">
        <v>4.5808000000000001E-2</v>
      </c>
      <c r="T37" s="216">
        <v>-7.1923000000000001E-2</v>
      </c>
      <c r="U37" s="216">
        <v>8.1498000000000001E-2</v>
      </c>
      <c r="V37" s="216">
        <v>-0.117283</v>
      </c>
      <c r="W37" s="216">
        <v>0.126058</v>
      </c>
      <c r="X37" s="216">
        <v>1.0564E-2</v>
      </c>
      <c r="Y37" s="216">
        <v>0.127189</v>
      </c>
      <c r="Z37" s="216">
        <v>5.1089000000000002E-2</v>
      </c>
      <c r="AA37" s="216">
        <v>-0.14405000000000001</v>
      </c>
      <c r="AB37" s="216">
        <v>-8.4199999999999998E-4</v>
      </c>
      <c r="AC37" s="216">
        <v>-5.7027000000000001E-2</v>
      </c>
      <c r="AD37" s="216">
        <v>4.0534000000000001E-2</v>
      </c>
      <c r="AE37" s="216">
        <v>-1.9757E-2</v>
      </c>
      <c r="AF37" s="216">
        <v>-0.107904</v>
      </c>
      <c r="AG37" s="216">
        <v>-8.1864999999999993E-2</v>
      </c>
      <c r="AH37" s="216">
        <v>-6.8146999999999999E-2</v>
      </c>
      <c r="AI37" s="216">
        <v>5.3478999999999999E-2</v>
      </c>
      <c r="AJ37" s="216">
        <v>1.8027999999999999E-2</v>
      </c>
      <c r="AK37" s="216">
        <v>6.8849999999999996E-3</v>
      </c>
      <c r="AL37" s="216">
        <v>-8.5934999999999997E-2</v>
      </c>
      <c r="AM37" s="216">
        <v>-8.0851999999999993E-2</v>
      </c>
      <c r="AN37" s="216">
        <v>-1.348E-3</v>
      </c>
      <c r="AO37" s="216">
        <v>-6.1032000000000003E-2</v>
      </c>
      <c r="AP37" s="216">
        <v>-4.2064999999999998E-2</v>
      </c>
      <c r="AQ37" s="216">
        <v>0.105418</v>
      </c>
      <c r="AR37" s="216">
        <v>8.6369000000000001E-2</v>
      </c>
      <c r="AS37" s="216">
        <v>5.5416E-2</v>
      </c>
      <c r="AT37" s="216">
        <v>-5.2975000000000001E-2</v>
      </c>
      <c r="AU37" s="216">
        <v>-8.9749999999999996E-2</v>
      </c>
      <c r="AV37" s="216">
        <v>-0.138323</v>
      </c>
      <c r="AW37" s="216">
        <v>3.5567000000000001E-2</v>
      </c>
      <c r="AX37" s="216">
        <v>5.2054099999999999E-2</v>
      </c>
      <c r="AY37" s="216">
        <v>-1.8586999999999999E-2</v>
      </c>
      <c r="AZ37" s="327">
        <v>1.0892300000000001E-2</v>
      </c>
      <c r="BA37" s="327">
        <v>-6.1246900000000003E-4</v>
      </c>
      <c r="BB37" s="327">
        <v>1.2428099999999999E-2</v>
      </c>
      <c r="BC37" s="327">
        <v>3.37339E-3</v>
      </c>
      <c r="BD37" s="327">
        <v>-7.5187800000000001E-3</v>
      </c>
      <c r="BE37" s="327">
        <v>2.38653E-3</v>
      </c>
      <c r="BF37" s="327">
        <v>1.11547E-2</v>
      </c>
      <c r="BG37" s="327">
        <v>2.4632999999999999E-2</v>
      </c>
      <c r="BH37" s="327">
        <v>1.6293999999999999E-2</v>
      </c>
      <c r="BI37" s="327">
        <v>2.15079E-2</v>
      </c>
      <c r="BJ37" s="327">
        <v>2.8180299999999998E-2</v>
      </c>
      <c r="BK37" s="327">
        <v>-2.4828800000000002E-2</v>
      </c>
      <c r="BL37" s="327">
        <v>9.2603900000000003E-3</v>
      </c>
      <c r="BM37" s="327">
        <v>-1.03915E-3</v>
      </c>
      <c r="BN37" s="327">
        <v>1.23166E-2</v>
      </c>
      <c r="BO37" s="327">
        <v>3.3442300000000001E-3</v>
      </c>
      <c r="BP37" s="327">
        <v>-7.5263999999999999E-3</v>
      </c>
      <c r="BQ37" s="327">
        <v>2.3845300000000002E-3</v>
      </c>
      <c r="BR37" s="327">
        <v>1.11542E-2</v>
      </c>
      <c r="BS37" s="327">
        <v>2.4632899999999999E-2</v>
      </c>
      <c r="BT37" s="327">
        <v>1.6293999999999999E-2</v>
      </c>
      <c r="BU37" s="327">
        <v>2.15079E-2</v>
      </c>
      <c r="BV37" s="327">
        <v>2.8180299999999998E-2</v>
      </c>
    </row>
    <row r="38" spans="1:74" ht="11.1" customHeight="1" x14ac:dyDescent="0.2">
      <c r="A38" s="61" t="s">
        <v>667</v>
      </c>
      <c r="B38" s="646" t="s">
        <v>552</v>
      </c>
      <c r="C38" s="216">
        <v>8.1904059999999994</v>
      </c>
      <c r="D38" s="216">
        <v>8.5977720000000009</v>
      </c>
      <c r="E38" s="216">
        <v>8.5820659999999993</v>
      </c>
      <c r="F38" s="216">
        <v>8.7405170000000005</v>
      </c>
      <c r="G38" s="216">
        <v>8.9791969999999992</v>
      </c>
      <c r="H38" s="216">
        <v>8.9955350000000003</v>
      </c>
      <c r="I38" s="216">
        <v>8.8102879999999999</v>
      </c>
      <c r="J38" s="216">
        <v>9.153829</v>
      </c>
      <c r="K38" s="216">
        <v>8.5608450000000005</v>
      </c>
      <c r="L38" s="216">
        <v>8.7007359999999991</v>
      </c>
      <c r="M38" s="216">
        <v>8.4825859999999995</v>
      </c>
      <c r="N38" s="216">
        <v>8.3888549999999995</v>
      </c>
      <c r="O38" s="216">
        <v>8.331099</v>
      </c>
      <c r="P38" s="216">
        <v>8.3953710000000008</v>
      </c>
      <c r="Q38" s="216">
        <v>8.640549</v>
      </c>
      <c r="R38" s="216">
        <v>8.8553759999999997</v>
      </c>
      <c r="S38" s="216">
        <v>9.0334240000000001</v>
      </c>
      <c r="T38" s="216">
        <v>9.0775260000000006</v>
      </c>
      <c r="U38" s="216">
        <v>9.1461330000000007</v>
      </c>
      <c r="V38" s="216">
        <v>9.1242300000000007</v>
      </c>
      <c r="W38" s="216">
        <v>8.9464500000000005</v>
      </c>
      <c r="X38" s="216">
        <v>8.9438849999999999</v>
      </c>
      <c r="Y38" s="216">
        <v>8.9228050000000003</v>
      </c>
      <c r="Z38" s="216">
        <v>8.6695039999999999</v>
      </c>
      <c r="AA38" s="216">
        <v>8.2734380000000005</v>
      </c>
      <c r="AB38" s="216">
        <v>8.6467189999999992</v>
      </c>
      <c r="AC38" s="216">
        <v>8.6966649999999994</v>
      </c>
      <c r="AD38" s="216">
        <v>8.9551320000000008</v>
      </c>
      <c r="AE38" s="216">
        <v>9.0227909999999998</v>
      </c>
      <c r="AF38" s="216">
        <v>9.0393670000000004</v>
      </c>
      <c r="AG38" s="216">
        <v>9.2486709999999999</v>
      </c>
      <c r="AH38" s="216">
        <v>9.311064</v>
      </c>
      <c r="AI38" s="216">
        <v>8.8216090000000005</v>
      </c>
      <c r="AJ38" s="216">
        <v>9.1478950000000001</v>
      </c>
      <c r="AK38" s="216">
        <v>8.9211639999999992</v>
      </c>
      <c r="AL38" s="216">
        <v>8.9407720000000008</v>
      </c>
      <c r="AM38" s="216">
        <v>8.7178509999999996</v>
      </c>
      <c r="AN38" s="216">
        <v>8.6504139999999996</v>
      </c>
      <c r="AO38" s="216">
        <v>9.0550909999999991</v>
      </c>
      <c r="AP38" s="216">
        <v>9.1391010000000001</v>
      </c>
      <c r="AQ38" s="216">
        <v>9.2505780000000009</v>
      </c>
      <c r="AR38" s="216">
        <v>9.3905309999999993</v>
      </c>
      <c r="AS38" s="216">
        <v>9.4380509999999997</v>
      </c>
      <c r="AT38" s="216">
        <v>9.467079</v>
      </c>
      <c r="AU38" s="216">
        <v>9.274858</v>
      </c>
      <c r="AV38" s="216">
        <v>9.2499310000000001</v>
      </c>
      <c r="AW38" s="216">
        <v>9.1090070000000001</v>
      </c>
      <c r="AX38" s="216">
        <v>9.1043870968</v>
      </c>
      <c r="AY38" s="216">
        <v>8.4878008387000001</v>
      </c>
      <c r="AZ38" s="327">
        <v>8.8060150000000004</v>
      </c>
      <c r="BA38" s="327">
        <v>9.176361</v>
      </c>
      <c r="BB38" s="327">
        <v>9.2577949999999998</v>
      </c>
      <c r="BC38" s="327">
        <v>9.3597049999999999</v>
      </c>
      <c r="BD38" s="327">
        <v>9.4693959999999997</v>
      </c>
      <c r="BE38" s="327">
        <v>9.5389689999999998</v>
      </c>
      <c r="BF38" s="327">
        <v>9.5974699999999995</v>
      </c>
      <c r="BG38" s="327">
        <v>9.3293049999999997</v>
      </c>
      <c r="BH38" s="327">
        <v>9.335699</v>
      </c>
      <c r="BI38" s="327">
        <v>9.2609720000000006</v>
      </c>
      <c r="BJ38" s="327">
        <v>9.1415389999999999</v>
      </c>
      <c r="BK38" s="327">
        <v>8.6954139999999995</v>
      </c>
      <c r="BL38" s="327">
        <v>8.8723899999999993</v>
      </c>
      <c r="BM38" s="327">
        <v>9.1298359999999992</v>
      </c>
      <c r="BN38" s="327">
        <v>9.2461099999999998</v>
      </c>
      <c r="BO38" s="327">
        <v>9.3206910000000001</v>
      </c>
      <c r="BP38" s="327">
        <v>9.4103809999999992</v>
      </c>
      <c r="BQ38" s="327">
        <v>9.4643320000000006</v>
      </c>
      <c r="BR38" s="327">
        <v>9.5639570000000003</v>
      </c>
      <c r="BS38" s="327">
        <v>9.320271</v>
      </c>
      <c r="BT38" s="327">
        <v>9.334524</v>
      </c>
      <c r="BU38" s="327">
        <v>9.2508269999999992</v>
      </c>
      <c r="BV38" s="327">
        <v>9.1241679999999992</v>
      </c>
    </row>
    <row r="39" spans="1:74" ht="11.1" customHeight="1" x14ac:dyDescent="0.2">
      <c r="A39" s="61" t="s">
        <v>1150</v>
      </c>
      <c r="B39" s="646" t="s">
        <v>1151</v>
      </c>
      <c r="C39" s="216">
        <v>0.77509864516000004</v>
      </c>
      <c r="D39" s="216">
        <v>0.82590682759</v>
      </c>
      <c r="E39" s="216">
        <v>0.83119496774000001</v>
      </c>
      <c r="F39" s="216">
        <v>0.84433666666999996</v>
      </c>
      <c r="G39" s="216">
        <v>0.87153709677000002</v>
      </c>
      <c r="H39" s="216">
        <v>0.87706799999999996</v>
      </c>
      <c r="I39" s="216">
        <v>0.83101693548</v>
      </c>
      <c r="J39" s="216">
        <v>0.89645441935000003</v>
      </c>
      <c r="K39" s="216">
        <v>0.81114799999999998</v>
      </c>
      <c r="L39" s="216">
        <v>0.86725919355000003</v>
      </c>
      <c r="M39" s="216">
        <v>0.81296566667000003</v>
      </c>
      <c r="N39" s="216">
        <v>0.81112961289999996</v>
      </c>
      <c r="O39" s="216">
        <v>0.78925867742</v>
      </c>
      <c r="P39" s="216">
        <v>0.80900414286</v>
      </c>
      <c r="Q39" s="216">
        <v>0.84031558065</v>
      </c>
      <c r="R39" s="216">
        <v>0.86967366667000001</v>
      </c>
      <c r="S39" s="216">
        <v>0.88268906451999996</v>
      </c>
      <c r="T39" s="216">
        <v>0.90760233332999996</v>
      </c>
      <c r="U39" s="216">
        <v>0.86784680645000001</v>
      </c>
      <c r="V39" s="216">
        <v>0.86511877419000005</v>
      </c>
      <c r="W39" s="216">
        <v>0.87785066667</v>
      </c>
      <c r="X39" s="216">
        <v>0.88593090323000001</v>
      </c>
      <c r="Y39" s="216">
        <v>0.87313533333000004</v>
      </c>
      <c r="Z39" s="216">
        <v>0.87391935484000005</v>
      </c>
      <c r="AA39" s="216">
        <v>0.82067687096999997</v>
      </c>
      <c r="AB39" s="216">
        <v>0.86013271429000004</v>
      </c>
      <c r="AC39" s="216">
        <v>0.82871716128999995</v>
      </c>
      <c r="AD39" s="216">
        <v>0.87435099999999999</v>
      </c>
      <c r="AE39" s="216">
        <v>0.88593219354999997</v>
      </c>
      <c r="AF39" s="216">
        <v>0.89651933333</v>
      </c>
      <c r="AG39" s="216">
        <v>0.90343596774000001</v>
      </c>
      <c r="AH39" s="216">
        <v>0.89871935483999998</v>
      </c>
      <c r="AI39" s="216">
        <v>0.86515433333000002</v>
      </c>
      <c r="AJ39" s="216">
        <v>0.90669790322999999</v>
      </c>
      <c r="AK39" s="216">
        <v>0.89377399999999996</v>
      </c>
      <c r="AL39" s="216">
        <v>0.88862225805999995</v>
      </c>
      <c r="AM39" s="216">
        <v>0.84905445161000004</v>
      </c>
      <c r="AN39" s="216">
        <v>0.87000057142999998</v>
      </c>
      <c r="AO39" s="216">
        <v>0.89068341934999995</v>
      </c>
      <c r="AP39" s="216">
        <v>0.88197400000000004</v>
      </c>
      <c r="AQ39" s="216">
        <v>0.92906212902999996</v>
      </c>
      <c r="AR39" s="216">
        <v>0.94491233333000002</v>
      </c>
      <c r="AS39" s="216">
        <v>0.93191025806000005</v>
      </c>
      <c r="AT39" s="216">
        <v>0.93955145160999998</v>
      </c>
      <c r="AU39" s="216">
        <v>0.93215533333</v>
      </c>
      <c r="AV39" s="216">
        <v>0.92163687097000002</v>
      </c>
      <c r="AW39" s="216">
        <v>0.91953099999999999</v>
      </c>
      <c r="AX39" s="216">
        <v>0.90294342258000004</v>
      </c>
      <c r="AY39" s="216">
        <v>0.85554212506000005</v>
      </c>
      <c r="AZ39" s="327">
        <v>0.88797999999999999</v>
      </c>
      <c r="BA39" s="327">
        <v>0.91534309999999997</v>
      </c>
      <c r="BB39" s="327">
        <v>0.92276820000000004</v>
      </c>
      <c r="BC39" s="327">
        <v>0.93539039999999996</v>
      </c>
      <c r="BD39" s="327">
        <v>0.95190490000000005</v>
      </c>
      <c r="BE39" s="327">
        <v>0.95808919999999997</v>
      </c>
      <c r="BF39" s="327">
        <v>0.96702630000000001</v>
      </c>
      <c r="BG39" s="327">
        <v>0.93127329999999997</v>
      </c>
      <c r="BH39" s="327">
        <v>0.94184679999999998</v>
      </c>
      <c r="BI39" s="327">
        <v>0.92887090000000005</v>
      </c>
      <c r="BJ39" s="327">
        <v>0.91457630000000001</v>
      </c>
      <c r="BK39" s="327">
        <v>0.87055669999999996</v>
      </c>
      <c r="BL39" s="327">
        <v>0.88394139999999999</v>
      </c>
      <c r="BM39" s="327">
        <v>0.90878899999999996</v>
      </c>
      <c r="BN39" s="327">
        <v>0.91887770000000002</v>
      </c>
      <c r="BO39" s="327">
        <v>0.9307647</v>
      </c>
      <c r="BP39" s="327">
        <v>0.94515859999999996</v>
      </c>
      <c r="BQ39" s="327">
        <v>0.95379420000000004</v>
      </c>
      <c r="BR39" s="327">
        <v>0.96000680000000005</v>
      </c>
      <c r="BS39" s="327">
        <v>0.92624390000000001</v>
      </c>
      <c r="BT39" s="327">
        <v>0.93677239999999995</v>
      </c>
      <c r="BU39" s="327">
        <v>0.92965379999999997</v>
      </c>
      <c r="BV39" s="327">
        <v>0.90944749999999996</v>
      </c>
    </row>
    <row r="40" spans="1:74" ht="11.1" customHeight="1" x14ac:dyDescent="0.2">
      <c r="A40" s="61" t="s">
        <v>668</v>
      </c>
      <c r="B40" s="646" t="s">
        <v>541</v>
      </c>
      <c r="C40" s="216">
        <v>1.3080039999999999</v>
      </c>
      <c r="D40" s="216">
        <v>1.350806</v>
      </c>
      <c r="E40" s="216">
        <v>1.381181</v>
      </c>
      <c r="F40" s="216">
        <v>1.3503259999999999</v>
      </c>
      <c r="G40" s="216">
        <v>1.4085939999999999</v>
      </c>
      <c r="H40" s="216">
        <v>1.546257</v>
      </c>
      <c r="I40" s="216">
        <v>1.468318</v>
      </c>
      <c r="J40" s="216">
        <v>1.4702850000000001</v>
      </c>
      <c r="K40" s="216">
        <v>1.377761</v>
      </c>
      <c r="L40" s="216">
        <v>1.352927</v>
      </c>
      <c r="M40" s="216">
        <v>1.381087</v>
      </c>
      <c r="N40" s="216">
        <v>1.3810210000000001</v>
      </c>
      <c r="O40" s="216">
        <v>1.310953</v>
      </c>
      <c r="P40" s="216">
        <v>1.3437049999999999</v>
      </c>
      <c r="Q40" s="216">
        <v>1.393257</v>
      </c>
      <c r="R40" s="216">
        <v>1.443783</v>
      </c>
      <c r="S40" s="216">
        <v>1.4591689999999999</v>
      </c>
      <c r="T40" s="216">
        <v>1.4538420000000001</v>
      </c>
      <c r="U40" s="216">
        <v>1.5461640000000001</v>
      </c>
      <c r="V40" s="216">
        <v>1.5240830000000001</v>
      </c>
      <c r="W40" s="216">
        <v>1.4165970000000001</v>
      </c>
      <c r="X40" s="216">
        <v>1.4551529999999999</v>
      </c>
      <c r="Y40" s="216">
        <v>1.429055</v>
      </c>
      <c r="Z40" s="216">
        <v>1.428417</v>
      </c>
      <c r="AA40" s="216">
        <v>1.364393</v>
      </c>
      <c r="AB40" s="216">
        <v>1.3804959999999999</v>
      </c>
      <c r="AC40" s="216">
        <v>1.433138</v>
      </c>
      <c r="AD40" s="216">
        <v>1.455387</v>
      </c>
      <c r="AE40" s="216">
        <v>1.400277</v>
      </c>
      <c r="AF40" s="216">
        <v>1.5435099999999999</v>
      </c>
      <c r="AG40" s="216">
        <v>1.558786</v>
      </c>
      <c r="AH40" s="216">
        <v>1.5222549999999999</v>
      </c>
      <c r="AI40" s="216">
        <v>1.4817899999999999</v>
      </c>
      <c r="AJ40" s="216">
        <v>1.4794480000000001</v>
      </c>
      <c r="AK40" s="216">
        <v>1.476164</v>
      </c>
      <c r="AL40" s="216">
        <v>1.5373190000000001</v>
      </c>
      <c r="AM40" s="216">
        <v>1.3674200000000001</v>
      </c>
      <c r="AN40" s="216">
        <v>1.442399</v>
      </c>
      <c r="AO40" s="216">
        <v>1.5396099999999999</v>
      </c>
      <c r="AP40" s="216">
        <v>1.482815</v>
      </c>
      <c r="AQ40" s="216">
        <v>1.5068509999999999</v>
      </c>
      <c r="AR40" s="216">
        <v>1.637456</v>
      </c>
      <c r="AS40" s="216">
        <v>1.6372530000000001</v>
      </c>
      <c r="AT40" s="216">
        <v>1.5964</v>
      </c>
      <c r="AU40" s="216">
        <v>1.534948</v>
      </c>
      <c r="AV40" s="216">
        <v>1.5835520000000001</v>
      </c>
      <c r="AW40" s="216">
        <v>1.548298</v>
      </c>
      <c r="AX40" s="216">
        <v>1.5762258065000001</v>
      </c>
      <c r="AY40" s="216">
        <v>1.4651847418999999</v>
      </c>
      <c r="AZ40" s="327">
        <v>1.4626600000000001</v>
      </c>
      <c r="BA40" s="327">
        <v>1.523048</v>
      </c>
      <c r="BB40" s="327">
        <v>1.5327</v>
      </c>
      <c r="BC40" s="327">
        <v>1.5483009999999999</v>
      </c>
      <c r="BD40" s="327">
        <v>1.611515</v>
      </c>
      <c r="BE40" s="327">
        <v>1.5874379999999999</v>
      </c>
      <c r="BF40" s="327">
        <v>1.5696969999999999</v>
      </c>
      <c r="BG40" s="327">
        <v>1.5199180000000001</v>
      </c>
      <c r="BH40" s="327">
        <v>1.5139389999999999</v>
      </c>
      <c r="BI40" s="327">
        <v>1.5055369999999999</v>
      </c>
      <c r="BJ40" s="327">
        <v>1.520435</v>
      </c>
      <c r="BK40" s="327">
        <v>1.470491</v>
      </c>
      <c r="BL40" s="327">
        <v>1.47888</v>
      </c>
      <c r="BM40" s="327">
        <v>1.5381849999999999</v>
      </c>
      <c r="BN40" s="327">
        <v>1.546859</v>
      </c>
      <c r="BO40" s="327">
        <v>1.568011</v>
      </c>
      <c r="BP40" s="327">
        <v>1.6263989999999999</v>
      </c>
      <c r="BQ40" s="327">
        <v>1.603027</v>
      </c>
      <c r="BR40" s="327">
        <v>1.5869420000000001</v>
      </c>
      <c r="BS40" s="327">
        <v>1.5343850000000001</v>
      </c>
      <c r="BT40" s="327">
        <v>1.5201199999999999</v>
      </c>
      <c r="BU40" s="327">
        <v>1.5202500000000001</v>
      </c>
      <c r="BV40" s="327">
        <v>1.549002</v>
      </c>
    </row>
    <row r="41" spans="1:74" ht="11.1" customHeight="1" x14ac:dyDescent="0.2">
      <c r="A41" s="61" t="s">
        <v>669</v>
      </c>
      <c r="B41" s="646" t="s">
        <v>553</v>
      </c>
      <c r="C41" s="216">
        <v>3.860948</v>
      </c>
      <c r="D41" s="216">
        <v>3.9228749999999999</v>
      </c>
      <c r="E41" s="216">
        <v>3.7148270000000001</v>
      </c>
      <c r="F41" s="216">
        <v>3.7189399999999999</v>
      </c>
      <c r="G41" s="216">
        <v>3.7562890000000002</v>
      </c>
      <c r="H41" s="216">
        <v>3.7324769999999998</v>
      </c>
      <c r="I41" s="216">
        <v>3.5565899999999999</v>
      </c>
      <c r="J41" s="216">
        <v>3.7429640000000002</v>
      </c>
      <c r="K41" s="216">
        <v>3.6742729999999999</v>
      </c>
      <c r="L41" s="216">
        <v>3.8523830000000001</v>
      </c>
      <c r="M41" s="216">
        <v>3.8475630000000001</v>
      </c>
      <c r="N41" s="216">
        <v>3.52881</v>
      </c>
      <c r="O41" s="216">
        <v>4.0618090000000002</v>
      </c>
      <c r="P41" s="216">
        <v>3.9843989999999998</v>
      </c>
      <c r="Q41" s="216">
        <v>3.76912</v>
      </c>
      <c r="R41" s="216">
        <v>3.8543500000000002</v>
      </c>
      <c r="S41" s="216">
        <v>3.7489859999999999</v>
      </c>
      <c r="T41" s="216">
        <v>3.6628509999999999</v>
      </c>
      <c r="U41" s="216">
        <v>3.6210070000000001</v>
      </c>
      <c r="V41" s="216">
        <v>3.6932369999999999</v>
      </c>
      <c r="W41" s="216">
        <v>3.7246220000000001</v>
      </c>
      <c r="X41" s="216">
        <v>4.0387570000000004</v>
      </c>
      <c r="Y41" s="216">
        <v>3.8932340000000001</v>
      </c>
      <c r="Z41" s="216">
        <v>3.886755</v>
      </c>
      <c r="AA41" s="216">
        <v>4.339988</v>
      </c>
      <c r="AB41" s="216">
        <v>4.1602639999999997</v>
      </c>
      <c r="AC41" s="216">
        <v>4.066173</v>
      </c>
      <c r="AD41" s="216">
        <v>3.989827</v>
      </c>
      <c r="AE41" s="216">
        <v>3.951613</v>
      </c>
      <c r="AF41" s="216">
        <v>3.9015520000000001</v>
      </c>
      <c r="AG41" s="216">
        <v>3.8666809999999998</v>
      </c>
      <c r="AH41" s="216">
        <v>3.874536</v>
      </c>
      <c r="AI41" s="216">
        <v>3.9334030000000002</v>
      </c>
      <c r="AJ41" s="216">
        <v>4.2663010000000003</v>
      </c>
      <c r="AK41" s="216">
        <v>3.9171969999999998</v>
      </c>
      <c r="AL41" s="216">
        <v>4.1782069999999996</v>
      </c>
      <c r="AM41" s="216">
        <v>4.235055</v>
      </c>
      <c r="AN41" s="216">
        <v>4.5354780000000003</v>
      </c>
      <c r="AO41" s="216">
        <v>4.054354</v>
      </c>
      <c r="AP41" s="216">
        <v>3.9983460000000002</v>
      </c>
      <c r="AQ41" s="216">
        <v>3.7927650000000002</v>
      </c>
      <c r="AR41" s="216">
        <v>3.8543340000000001</v>
      </c>
      <c r="AS41" s="216">
        <v>3.877497</v>
      </c>
      <c r="AT41" s="216">
        <v>3.8882699999999999</v>
      </c>
      <c r="AU41" s="216">
        <v>4.0154759999999996</v>
      </c>
      <c r="AV41" s="216">
        <v>3.9926279999999998</v>
      </c>
      <c r="AW41" s="216">
        <v>3.7027399999999999</v>
      </c>
      <c r="AX41" s="216">
        <v>3.6688709677000002</v>
      </c>
      <c r="AY41" s="216">
        <v>3.7812335483999999</v>
      </c>
      <c r="AZ41" s="327">
        <v>4.1621319999999997</v>
      </c>
      <c r="BA41" s="327">
        <v>4.0234120000000004</v>
      </c>
      <c r="BB41" s="327">
        <v>3.9894020000000001</v>
      </c>
      <c r="BC41" s="327">
        <v>3.9527389999999998</v>
      </c>
      <c r="BD41" s="327">
        <v>3.9459360000000001</v>
      </c>
      <c r="BE41" s="327">
        <v>3.888579</v>
      </c>
      <c r="BF41" s="327">
        <v>3.9514740000000002</v>
      </c>
      <c r="BG41" s="327">
        <v>3.9740440000000001</v>
      </c>
      <c r="BH41" s="327">
        <v>4.0990180000000001</v>
      </c>
      <c r="BI41" s="327">
        <v>3.9639600000000002</v>
      </c>
      <c r="BJ41" s="327">
        <v>4.1213410000000001</v>
      </c>
      <c r="BK41" s="327">
        <v>4.2267950000000001</v>
      </c>
      <c r="BL41" s="327">
        <v>4.2370070000000002</v>
      </c>
      <c r="BM41" s="327">
        <v>4.1019769999999998</v>
      </c>
      <c r="BN41" s="327">
        <v>4.0703969999999998</v>
      </c>
      <c r="BO41" s="327">
        <v>4.0480179999999999</v>
      </c>
      <c r="BP41" s="327">
        <v>4.0380440000000002</v>
      </c>
      <c r="BQ41" s="327">
        <v>3.9764110000000001</v>
      </c>
      <c r="BR41" s="327">
        <v>4.0328039999999996</v>
      </c>
      <c r="BS41" s="327">
        <v>4.0489280000000001</v>
      </c>
      <c r="BT41" s="327">
        <v>4.1529350000000003</v>
      </c>
      <c r="BU41" s="327">
        <v>4.0012220000000003</v>
      </c>
      <c r="BV41" s="327">
        <v>4.1264589999999997</v>
      </c>
    </row>
    <row r="42" spans="1:74" ht="11.1" customHeight="1" x14ac:dyDescent="0.2">
      <c r="A42" s="61" t="s">
        <v>670</v>
      </c>
      <c r="B42" s="646" t="s">
        <v>554</v>
      </c>
      <c r="C42" s="216">
        <v>0.45203500000000002</v>
      </c>
      <c r="D42" s="216">
        <v>0.392988</v>
      </c>
      <c r="E42" s="216">
        <v>0.41212199999999999</v>
      </c>
      <c r="F42" s="216">
        <v>0.423182</v>
      </c>
      <c r="G42" s="216">
        <v>0.31709599999999999</v>
      </c>
      <c r="H42" s="216">
        <v>0.364375</v>
      </c>
      <c r="I42" s="216">
        <v>0.458069</v>
      </c>
      <c r="J42" s="216">
        <v>0.40101399999999998</v>
      </c>
      <c r="K42" s="216">
        <v>0.37606899999999999</v>
      </c>
      <c r="L42" s="216">
        <v>0.31093599999999999</v>
      </c>
      <c r="M42" s="216">
        <v>0.323376</v>
      </c>
      <c r="N42" s="216">
        <v>0.19575200000000001</v>
      </c>
      <c r="O42" s="216">
        <v>0.34067700000000001</v>
      </c>
      <c r="P42" s="216">
        <v>0.297263</v>
      </c>
      <c r="Q42" s="216">
        <v>0.44017800000000001</v>
      </c>
      <c r="R42" s="216">
        <v>0.27195900000000001</v>
      </c>
      <c r="S42" s="216">
        <v>0.24358099999999999</v>
      </c>
      <c r="T42" s="216">
        <v>0.28656999999999999</v>
      </c>
      <c r="U42" s="216">
        <v>0.36323899999999998</v>
      </c>
      <c r="V42" s="216">
        <v>0.409113</v>
      </c>
      <c r="W42" s="216">
        <v>0.37034499999999998</v>
      </c>
      <c r="X42" s="216">
        <v>0.26743299999999998</v>
      </c>
      <c r="Y42" s="216">
        <v>0.36110900000000001</v>
      </c>
      <c r="Z42" s="216">
        <v>0.16964000000000001</v>
      </c>
      <c r="AA42" s="216">
        <v>0.32450000000000001</v>
      </c>
      <c r="AB42" s="216">
        <v>0.23797099999999999</v>
      </c>
      <c r="AC42" s="216">
        <v>0.18026800000000001</v>
      </c>
      <c r="AD42" s="216">
        <v>0.27910400000000002</v>
      </c>
      <c r="AE42" s="216">
        <v>0.22551199999999999</v>
      </c>
      <c r="AF42" s="216">
        <v>0.25438</v>
      </c>
      <c r="AG42" s="216">
        <v>0.25313200000000002</v>
      </c>
      <c r="AH42" s="216">
        <v>0.21779999999999999</v>
      </c>
      <c r="AI42" s="216">
        <v>0.27812700000000001</v>
      </c>
      <c r="AJ42" s="216">
        <v>0.24596999999999999</v>
      </c>
      <c r="AK42" s="216">
        <v>0.33914299999999997</v>
      </c>
      <c r="AL42" s="216">
        <v>0.25246800000000003</v>
      </c>
      <c r="AM42" s="216">
        <v>0.27249000000000001</v>
      </c>
      <c r="AN42" s="216">
        <v>0.19656999999999999</v>
      </c>
      <c r="AO42" s="216">
        <v>0.26107900000000001</v>
      </c>
      <c r="AP42" s="216">
        <v>0.150811</v>
      </c>
      <c r="AQ42" s="216">
        <v>0.233679</v>
      </c>
      <c r="AR42" s="216">
        <v>0.17233499999999999</v>
      </c>
      <c r="AS42" s="216">
        <v>0.32480500000000001</v>
      </c>
      <c r="AT42" s="216">
        <v>0.31820300000000001</v>
      </c>
      <c r="AU42" s="216">
        <v>0.27470600000000001</v>
      </c>
      <c r="AV42" s="216">
        <v>0.21185200000000001</v>
      </c>
      <c r="AW42" s="216">
        <v>0.35651899999999997</v>
      </c>
      <c r="AX42" s="216">
        <v>0.34461290322999999</v>
      </c>
      <c r="AY42" s="216">
        <v>0.27795935484000001</v>
      </c>
      <c r="AZ42" s="327">
        <v>0.19794249999999999</v>
      </c>
      <c r="BA42" s="327">
        <v>0.2116624</v>
      </c>
      <c r="BB42" s="327">
        <v>0.20786740000000001</v>
      </c>
      <c r="BC42" s="327">
        <v>0.18756790000000001</v>
      </c>
      <c r="BD42" s="327">
        <v>0.21016000000000001</v>
      </c>
      <c r="BE42" s="327">
        <v>0.22750600000000001</v>
      </c>
      <c r="BF42" s="327">
        <v>0.23176160000000001</v>
      </c>
      <c r="BG42" s="327">
        <v>0.22770119999999999</v>
      </c>
      <c r="BH42" s="327">
        <v>0.21475030000000001</v>
      </c>
      <c r="BI42" s="327">
        <v>0.2058335</v>
      </c>
      <c r="BJ42" s="327">
        <v>0.2177617</v>
      </c>
      <c r="BK42" s="327">
        <v>0.2284272</v>
      </c>
      <c r="BL42" s="327">
        <v>0.18685470000000001</v>
      </c>
      <c r="BM42" s="327">
        <v>0.20008919999999999</v>
      </c>
      <c r="BN42" s="327">
        <v>0.1963955</v>
      </c>
      <c r="BO42" s="327">
        <v>0.17592060000000001</v>
      </c>
      <c r="BP42" s="327">
        <v>0.20194889999999999</v>
      </c>
      <c r="BQ42" s="327">
        <v>0.2213446</v>
      </c>
      <c r="BR42" s="327">
        <v>0.2259398</v>
      </c>
      <c r="BS42" s="327">
        <v>0.21914040000000001</v>
      </c>
      <c r="BT42" s="327">
        <v>0.20386389999999999</v>
      </c>
      <c r="BU42" s="327">
        <v>0.19344810000000001</v>
      </c>
      <c r="BV42" s="327">
        <v>0.20437279999999999</v>
      </c>
    </row>
    <row r="43" spans="1:74" ht="11.1" customHeight="1" x14ac:dyDescent="0.2">
      <c r="A43" s="61" t="s">
        <v>969</v>
      </c>
      <c r="B43" s="646" t="s">
        <v>1239</v>
      </c>
      <c r="C43" s="216">
        <v>1.9210860000000001</v>
      </c>
      <c r="D43" s="216">
        <v>1.8106720000000001</v>
      </c>
      <c r="E43" s="216">
        <v>1.7760339999999999</v>
      </c>
      <c r="F43" s="216">
        <v>1.900134</v>
      </c>
      <c r="G43" s="216">
        <v>2.1094050000000002</v>
      </c>
      <c r="H43" s="216">
        <v>2.1220029999999999</v>
      </c>
      <c r="I43" s="216">
        <v>2.1191900000000001</v>
      </c>
      <c r="J43" s="216">
        <v>2.1857959999999999</v>
      </c>
      <c r="K43" s="216">
        <v>2.0105659999999999</v>
      </c>
      <c r="L43" s="216">
        <v>1.9151290000000001</v>
      </c>
      <c r="M43" s="216">
        <v>1.933108</v>
      </c>
      <c r="N43" s="216">
        <v>1.835663</v>
      </c>
      <c r="O43" s="216">
        <v>1.996443</v>
      </c>
      <c r="P43" s="216">
        <v>1.8127089999999999</v>
      </c>
      <c r="Q43" s="216">
        <v>1.7959750000000001</v>
      </c>
      <c r="R43" s="216">
        <v>1.884082</v>
      </c>
      <c r="S43" s="216">
        <v>2.0894550000000001</v>
      </c>
      <c r="T43" s="216">
        <v>2.2324890000000002</v>
      </c>
      <c r="U43" s="216">
        <v>2.2578779999999998</v>
      </c>
      <c r="V43" s="216">
        <v>2.2681049999999998</v>
      </c>
      <c r="W43" s="216">
        <v>2.2353290000000001</v>
      </c>
      <c r="X43" s="216">
        <v>1.996372</v>
      </c>
      <c r="Y43" s="216">
        <v>1.9579500000000001</v>
      </c>
      <c r="Z43" s="216">
        <v>1.8702479999999999</v>
      </c>
      <c r="AA43" s="216">
        <v>1.957886</v>
      </c>
      <c r="AB43" s="216">
        <v>1.8108059999999999</v>
      </c>
      <c r="AC43" s="216">
        <v>1.716574</v>
      </c>
      <c r="AD43" s="216">
        <v>1.9150990000000001</v>
      </c>
      <c r="AE43" s="216">
        <v>2.0382449999999999</v>
      </c>
      <c r="AF43" s="216">
        <v>2.0754609999999998</v>
      </c>
      <c r="AG43" s="216">
        <v>2.2879019999999999</v>
      </c>
      <c r="AH43" s="216">
        <v>2.161508</v>
      </c>
      <c r="AI43" s="216">
        <v>2.260081</v>
      </c>
      <c r="AJ43" s="216">
        <v>2.0433249999999998</v>
      </c>
      <c r="AK43" s="216">
        <v>1.981808</v>
      </c>
      <c r="AL43" s="216">
        <v>1.862169</v>
      </c>
      <c r="AM43" s="216">
        <v>1.9103600000000001</v>
      </c>
      <c r="AN43" s="216">
        <v>1.732056</v>
      </c>
      <c r="AO43" s="216">
        <v>1.886906</v>
      </c>
      <c r="AP43" s="216">
        <v>1.9677849999999999</v>
      </c>
      <c r="AQ43" s="216">
        <v>2.055901</v>
      </c>
      <c r="AR43" s="216">
        <v>2.14818</v>
      </c>
      <c r="AS43" s="216">
        <v>2.2441439999999999</v>
      </c>
      <c r="AT43" s="216">
        <v>2.2617560000000001</v>
      </c>
      <c r="AU43" s="216">
        <v>2.079663</v>
      </c>
      <c r="AV43" s="216">
        <v>2.0217399999999999</v>
      </c>
      <c r="AW43" s="216">
        <v>1.883848</v>
      </c>
      <c r="AX43" s="216">
        <v>1.9116181999999999</v>
      </c>
      <c r="AY43" s="216">
        <v>1.9290269</v>
      </c>
      <c r="AZ43" s="327">
        <v>1.8408640000000001</v>
      </c>
      <c r="BA43" s="327">
        <v>1.895532</v>
      </c>
      <c r="BB43" s="327">
        <v>1.993517</v>
      </c>
      <c r="BC43" s="327">
        <v>2.1034039999999998</v>
      </c>
      <c r="BD43" s="327">
        <v>2.1942889999999999</v>
      </c>
      <c r="BE43" s="327">
        <v>2.2646549999999999</v>
      </c>
      <c r="BF43" s="327">
        <v>2.2933089999999998</v>
      </c>
      <c r="BG43" s="327">
        <v>2.1998820000000001</v>
      </c>
      <c r="BH43" s="327">
        <v>2.0678540000000001</v>
      </c>
      <c r="BI43" s="327">
        <v>1.9918469999999999</v>
      </c>
      <c r="BJ43" s="327">
        <v>1.933486</v>
      </c>
      <c r="BK43" s="327">
        <v>1.9587969999999999</v>
      </c>
      <c r="BL43" s="327">
        <v>1.8667020000000001</v>
      </c>
      <c r="BM43" s="327">
        <v>1.922202</v>
      </c>
      <c r="BN43" s="327">
        <v>2.0147490000000001</v>
      </c>
      <c r="BO43" s="327">
        <v>2.1248610000000001</v>
      </c>
      <c r="BP43" s="327">
        <v>2.2145800000000002</v>
      </c>
      <c r="BQ43" s="327">
        <v>2.2861220000000002</v>
      </c>
      <c r="BR43" s="327">
        <v>2.3173650000000001</v>
      </c>
      <c r="BS43" s="327">
        <v>2.2263679999999999</v>
      </c>
      <c r="BT43" s="327">
        <v>2.0943239999999999</v>
      </c>
      <c r="BU43" s="327">
        <v>2.023104</v>
      </c>
      <c r="BV43" s="327">
        <v>1.9630540000000001</v>
      </c>
    </row>
    <row r="44" spans="1:74" ht="11.1" customHeight="1" x14ac:dyDescent="0.2">
      <c r="A44" s="61" t="s">
        <v>671</v>
      </c>
      <c r="B44" s="646" t="s">
        <v>200</v>
      </c>
      <c r="C44" s="216">
        <v>18.303673</v>
      </c>
      <c r="D44" s="216">
        <v>18.643384999999999</v>
      </c>
      <c r="E44" s="216">
        <v>18.163796000000001</v>
      </c>
      <c r="F44" s="216">
        <v>18.210681000000001</v>
      </c>
      <c r="G44" s="216">
        <v>18.589096000000001</v>
      </c>
      <c r="H44" s="216">
        <v>18.857130000000002</v>
      </c>
      <c r="I44" s="216">
        <v>18.515346000000001</v>
      </c>
      <c r="J44" s="216">
        <v>19.155595000000002</v>
      </c>
      <c r="K44" s="216">
        <v>18.09178</v>
      </c>
      <c r="L44" s="216">
        <v>18.705068000000001</v>
      </c>
      <c r="M44" s="216">
        <v>18.527752</v>
      </c>
      <c r="N44" s="216">
        <v>18.120199</v>
      </c>
      <c r="O44" s="216">
        <v>18.749355999999999</v>
      </c>
      <c r="P44" s="216">
        <v>18.643338</v>
      </c>
      <c r="Q44" s="216">
        <v>18.530763</v>
      </c>
      <c r="R44" s="216">
        <v>18.584091999999998</v>
      </c>
      <c r="S44" s="216">
        <v>18.779156</v>
      </c>
      <c r="T44" s="216">
        <v>18.805883999999999</v>
      </c>
      <c r="U44" s="216">
        <v>19.257404000000001</v>
      </c>
      <c r="V44" s="216">
        <v>19.124600999999998</v>
      </c>
      <c r="W44" s="216">
        <v>19.251968999999999</v>
      </c>
      <c r="X44" s="216">
        <v>19.311890999999999</v>
      </c>
      <c r="Y44" s="216">
        <v>19.490718000000001</v>
      </c>
      <c r="Z44" s="216">
        <v>18.982814000000001</v>
      </c>
      <c r="AA44" s="216">
        <v>19.102167000000001</v>
      </c>
      <c r="AB44" s="216">
        <v>18.908203</v>
      </c>
      <c r="AC44" s="216">
        <v>18.464133</v>
      </c>
      <c r="AD44" s="216">
        <v>18.848558000000001</v>
      </c>
      <c r="AE44" s="216">
        <v>18.585279</v>
      </c>
      <c r="AF44" s="216">
        <v>18.889717000000001</v>
      </c>
      <c r="AG44" s="216">
        <v>19.283308999999999</v>
      </c>
      <c r="AH44" s="216">
        <v>19.399636999999998</v>
      </c>
      <c r="AI44" s="216">
        <v>19.246452999999999</v>
      </c>
      <c r="AJ44" s="216">
        <v>19.690905000000001</v>
      </c>
      <c r="AK44" s="216">
        <v>19.370339000000001</v>
      </c>
      <c r="AL44" s="216">
        <v>19.457286</v>
      </c>
      <c r="AM44" s="216">
        <v>19.248653999999998</v>
      </c>
      <c r="AN44" s="216">
        <v>19.396231</v>
      </c>
      <c r="AO44" s="216">
        <v>19.238015999999998</v>
      </c>
      <c r="AP44" s="216">
        <v>19.037012000000001</v>
      </c>
      <c r="AQ44" s="216">
        <v>19.116492999999998</v>
      </c>
      <c r="AR44" s="216">
        <v>19.590872999999998</v>
      </c>
      <c r="AS44" s="216">
        <v>19.979161999999999</v>
      </c>
      <c r="AT44" s="216">
        <v>19.814122000000001</v>
      </c>
      <c r="AU44" s="216">
        <v>19.224629</v>
      </c>
      <c r="AV44" s="216">
        <v>19.350203</v>
      </c>
      <c r="AW44" s="216">
        <v>19.188369999999999</v>
      </c>
      <c r="AX44" s="216">
        <v>19.337823987</v>
      </c>
      <c r="AY44" s="216">
        <v>18.830163526</v>
      </c>
      <c r="AZ44" s="327">
        <v>19.150960000000001</v>
      </c>
      <c r="BA44" s="327">
        <v>19.277740000000001</v>
      </c>
      <c r="BB44" s="327">
        <v>19.299479999999999</v>
      </c>
      <c r="BC44" s="327">
        <v>19.312169999999998</v>
      </c>
      <c r="BD44" s="327">
        <v>19.65615</v>
      </c>
      <c r="BE44" s="327">
        <v>19.75778</v>
      </c>
      <c r="BF44" s="327">
        <v>19.982839999999999</v>
      </c>
      <c r="BG44" s="327">
        <v>19.56044</v>
      </c>
      <c r="BH44" s="327">
        <v>19.71594</v>
      </c>
      <c r="BI44" s="327">
        <v>19.599150000000002</v>
      </c>
      <c r="BJ44" s="327">
        <v>19.7624</v>
      </c>
      <c r="BK44" s="327">
        <v>19.319430000000001</v>
      </c>
      <c r="BL44" s="327">
        <v>19.304490000000001</v>
      </c>
      <c r="BM44" s="327">
        <v>19.447320000000001</v>
      </c>
      <c r="BN44" s="327">
        <v>19.51032</v>
      </c>
      <c r="BO44" s="327">
        <v>19.534949999999998</v>
      </c>
      <c r="BP44" s="327">
        <v>19.900839999999999</v>
      </c>
      <c r="BQ44" s="327">
        <v>20.004259999999999</v>
      </c>
      <c r="BR44" s="327">
        <v>20.25816</v>
      </c>
      <c r="BS44" s="327">
        <v>19.885190000000001</v>
      </c>
      <c r="BT44" s="327">
        <v>20.010580000000001</v>
      </c>
      <c r="BU44" s="327">
        <v>19.816420000000001</v>
      </c>
      <c r="BV44" s="327">
        <v>19.993200000000002</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330"/>
      <c r="BA45" s="330"/>
      <c r="BB45" s="330"/>
      <c r="BC45" s="330"/>
      <c r="BD45" s="330"/>
      <c r="BE45" s="330"/>
      <c r="BF45" s="330"/>
      <c r="BG45" s="330"/>
      <c r="BH45" s="330"/>
      <c r="BI45" s="330"/>
      <c r="BJ45" s="330"/>
      <c r="BK45" s="330"/>
      <c r="BL45" s="330"/>
      <c r="BM45" s="330"/>
      <c r="BN45" s="330"/>
      <c r="BO45" s="330"/>
      <c r="BP45" s="330"/>
      <c r="BQ45" s="330"/>
      <c r="BR45" s="330"/>
      <c r="BS45" s="330"/>
      <c r="BT45" s="330"/>
      <c r="BU45" s="330"/>
      <c r="BV45" s="330"/>
    </row>
    <row r="46" spans="1:74" ht="11.1" customHeight="1" x14ac:dyDescent="0.2">
      <c r="A46" s="61" t="s">
        <v>970</v>
      </c>
      <c r="B46" s="177" t="s">
        <v>1248</v>
      </c>
      <c r="C46" s="216">
        <v>8.0405580000000008</v>
      </c>
      <c r="D46" s="216">
        <v>7.49573</v>
      </c>
      <c r="E46" s="216">
        <v>7.4892390000000004</v>
      </c>
      <c r="F46" s="216">
        <v>7.3387289999999998</v>
      </c>
      <c r="G46" s="216">
        <v>7.9099680000000001</v>
      </c>
      <c r="H46" s="216">
        <v>8.2084779999999995</v>
      </c>
      <c r="I46" s="216">
        <v>7.5562100000000001</v>
      </c>
      <c r="J46" s="216">
        <v>7.7981249999999998</v>
      </c>
      <c r="K46" s="216">
        <v>7.3115009999999998</v>
      </c>
      <c r="L46" s="216">
        <v>6.7925969999999998</v>
      </c>
      <c r="M46" s="216">
        <v>6.7772800000000002</v>
      </c>
      <c r="N46" s="216">
        <v>6.0078509999999996</v>
      </c>
      <c r="O46" s="216">
        <v>7.2076370000000001</v>
      </c>
      <c r="P46" s="216">
        <v>6.0065210000000002</v>
      </c>
      <c r="Q46" s="216">
        <v>6.4230119999999999</v>
      </c>
      <c r="R46" s="216">
        <v>6.9328120000000002</v>
      </c>
      <c r="S46" s="216">
        <v>6.7025269999999999</v>
      </c>
      <c r="T46" s="216">
        <v>6.2880450000000003</v>
      </c>
      <c r="U46" s="216">
        <v>6.4492419999999999</v>
      </c>
      <c r="V46" s="216">
        <v>6.5242849999999999</v>
      </c>
      <c r="W46" s="216">
        <v>6.4047400000000003</v>
      </c>
      <c r="X46" s="216">
        <v>5.5346700000000002</v>
      </c>
      <c r="Y46" s="216">
        <v>5.4187729999999998</v>
      </c>
      <c r="Z46" s="216">
        <v>4.9377509999999996</v>
      </c>
      <c r="AA46" s="216">
        <v>5.3937619999999997</v>
      </c>
      <c r="AB46" s="216">
        <v>5.497274</v>
      </c>
      <c r="AC46" s="216">
        <v>5.2630290000000004</v>
      </c>
      <c r="AD46" s="216">
        <v>5.6258990000000004</v>
      </c>
      <c r="AE46" s="216">
        <v>5.2744960000000001</v>
      </c>
      <c r="AF46" s="216">
        <v>4.68201</v>
      </c>
      <c r="AG46" s="216">
        <v>5.0316470000000004</v>
      </c>
      <c r="AH46" s="216">
        <v>4.861408</v>
      </c>
      <c r="AI46" s="216">
        <v>5.2341670000000002</v>
      </c>
      <c r="AJ46" s="216">
        <v>4.7904629999999999</v>
      </c>
      <c r="AK46" s="216">
        <v>4.6558539999999997</v>
      </c>
      <c r="AL46" s="216">
        <v>4.5100949999999997</v>
      </c>
      <c r="AM46" s="216">
        <v>4.8252199999999998</v>
      </c>
      <c r="AN46" s="216">
        <v>4.5444279999999999</v>
      </c>
      <c r="AO46" s="216">
        <v>5.4318860000000004</v>
      </c>
      <c r="AP46" s="216">
        <v>4.3641360000000002</v>
      </c>
      <c r="AQ46" s="216">
        <v>4.5961080000000001</v>
      </c>
      <c r="AR46" s="216">
        <v>4.8838629999999998</v>
      </c>
      <c r="AS46" s="216">
        <v>4.5439030000000002</v>
      </c>
      <c r="AT46" s="216">
        <v>5.2046830000000002</v>
      </c>
      <c r="AU46" s="216">
        <v>4.4509460000000001</v>
      </c>
      <c r="AV46" s="216">
        <v>4.1720889999999997</v>
      </c>
      <c r="AW46" s="216">
        <v>4.3081719999999999</v>
      </c>
      <c r="AX46" s="216">
        <v>4.2848117354999999</v>
      </c>
      <c r="AY46" s="216">
        <v>4.7655633593999998</v>
      </c>
      <c r="AZ46" s="327">
        <v>3.42414</v>
      </c>
      <c r="BA46" s="327">
        <v>4.0601890000000003</v>
      </c>
      <c r="BB46" s="327">
        <v>4.7301700000000002</v>
      </c>
      <c r="BC46" s="327">
        <v>4.9446370000000002</v>
      </c>
      <c r="BD46" s="327">
        <v>4.8395289999999997</v>
      </c>
      <c r="BE46" s="327">
        <v>5.0430950000000001</v>
      </c>
      <c r="BF46" s="327">
        <v>5.2708740000000001</v>
      </c>
      <c r="BG46" s="327">
        <v>5.1491410000000002</v>
      </c>
      <c r="BH46" s="327">
        <v>4.5983660000000004</v>
      </c>
      <c r="BI46" s="327">
        <v>4.5203600000000002</v>
      </c>
      <c r="BJ46" s="327">
        <v>4.4291710000000002</v>
      </c>
      <c r="BK46" s="327">
        <v>4.8856590000000004</v>
      </c>
      <c r="BL46" s="327">
        <v>4.25678</v>
      </c>
      <c r="BM46" s="327">
        <v>4.709549</v>
      </c>
      <c r="BN46" s="327">
        <v>5.0817569999999996</v>
      </c>
      <c r="BO46" s="327">
        <v>5.2381200000000003</v>
      </c>
      <c r="BP46" s="327">
        <v>5.1142479999999999</v>
      </c>
      <c r="BQ46" s="327">
        <v>5.2094100000000001</v>
      </c>
      <c r="BR46" s="327">
        <v>5.384735</v>
      </c>
      <c r="BS46" s="327">
        <v>5.2877929999999997</v>
      </c>
      <c r="BT46" s="327">
        <v>4.581779</v>
      </c>
      <c r="BU46" s="327">
        <v>4.3583590000000001</v>
      </c>
      <c r="BV46" s="327">
        <v>4.1348630000000002</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330"/>
      <c r="BA47" s="330"/>
      <c r="BB47" s="330"/>
      <c r="BC47" s="330"/>
      <c r="BD47" s="330"/>
      <c r="BE47" s="330"/>
      <c r="BF47" s="330"/>
      <c r="BG47" s="330"/>
      <c r="BH47" s="330"/>
      <c r="BI47" s="330"/>
      <c r="BJ47" s="330"/>
      <c r="BK47" s="330"/>
      <c r="BL47" s="330"/>
      <c r="BM47" s="330"/>
      <c r="BN47" s="330"/>
      <c r="BO47" s="330"/>
      <c r="BP47" s="330"/>
      <c r="BQ47" s="330"/>
      <c r="BR47" s="330"/>
      <c r="BS47" s="330"/>
      <c r="BT47" s="330"/>
      <c r="BU47" s="330"/>
      <c r="BV47" s="330"/>
    </row>
    <row r="48" spans="1:74" ht="11.1" customHeight="1" x14ac:dyDescent="0.2">
      <c r="A48" s="57"/>
      <c r="B48" s="65" t="s">
        <v>972</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407"/>
      <c r="BA48" s="407"/>
      <c r="BB48" s="407"/>
      <c r="BC48" s="407"/>
      <c r="BD48" s="407"/>
      <c r="BE48" s="407"/>
      <c r="BF48" s="407"/>
      <c r="BG48" s="407"/>
      <c r="BH48" s="407"/>
      <c r="BI48" s="407"/>
      <c r="BJ48" s="63"/>
      <c r="BK48" s="63"/>
      <c r="BL48" s="63"/>
      <c r="BM48" s="63"/>
      <c r="BN48" s="63"/>
      <c r="BO48" s="63"/>
      <c r="BP48" s="63"/>
      <c r="BQ48" s="63"/>
      <c r="BR48" s="63"/>
      <c r="BS48" s="63"/>
      <c r="BT48" s="63"/>
      <c r="BU48" s="63"/>
      <c r="BV48" s="407"/>
    </row>
    <row r="49" spans="1:74" ht="11.1" customHeight="1" x14ac:dyDescent="0.2">
      <c r="A49" s="57"/>
      <c r="B49" s="66" t="s">
        <v>123</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407"/>
      <c r="BA49" s="407"/>
      <c r="BB49" s="407"/>
      <c r="BC49" s="407"/>
      <c r="BD49" s="407"/>
      <c r="BE49" s="407"/>
      <c r="BF49" s="407"/>
      <c r="BG49" s="407"/>
      <c r="BH49" s="407"/>
      <c r="BI49" s="407"/>
      <c r="BJ49" s="407"/>
      <c r="BK49" s="407"/>
      <c r="BL49" s="407"/>
      <c r="BM49" s="407"/>
      <c r="BN49" s="407"/>
      <c r="BO49" s="407"/>
      <c r="BP49" s="407"/>
      <c r="BQ49" s="407"/>
      <c r="BR49" s="407"/>
      <c r="BS49" s="407"/>
      <c r="BT49" s="407"/>
      <c r="BU49" s="407"/>
      <c r="BV49" s="407"/>
    </row>
    <row r="50" spans="1:74" ht="11.1" customHeight="1" x14ac:dyDescent="0.2">
      <c r="A50" s="61" t="s">
        <v>672</v>
      </c>
      <c r="B50" s="175" t="s">
        <v>555</v>
      </c>
      <c r="C50" s="68">
        <v>343.47300000000001</v>
      </c>
      <c r="D50" s="68">
        <v>348.483</v>
      </c>
      <c r="E50" s="68">
        <v>373.19600000000003</v>
      </c>
      <c r="F50" s="68">
        <v>382.858</v>
      </c>
      <c r="G50" s="68">
        <v>387.935</v>
      </c>
      <c r="H50" s="68">
        <v>387.98099999999999</v>
      </c>
      <c r="I50" s="68">
        <v>372.66399999999999</v>
      </c>
      <c r="J50" s="68">
        <v>362.42399999999998</v>
      </c>
      <c r="K50" s="68">
        <v>369.96</v>
      </c>
      <c r="L50" s="68">
        <v>376.30900000000003</v>
      </c>
      <c r="M50" s="68">
        <v>379.40800000000002</v>
      </c>
      <c r="N50" s="68">
        <v>365.49599999999998</v>
      </c>
      <c r="O50" s="68">
        <v>377.416</v>
      </c>
      <c r="P50" s="68">
        <v>385.21</v>
      </c>
      <c r="Q50" s="68">
        <v>393.12900000000002</v>
      </c>
      <c r="R50" s="68">
        <v>396.43099999999998</v>
      </c>
      <c r="S50" s="68">
        <v>392.03899999999999</v>
      </c>
      <c r="T50" s="68">
        <v>377.43599999999998</v>
      </c>
      <c r="U50" s="68">
        <v>367.88299999999998</v>
      </c>
      <c r="V50" s="68">
        <v>365.73</v>
      </c>
      <c r="W50" s="68">
        <v>373.01799999999997</v>
      </c>
      <c r="X50" s="68">
        <v>381.66199999999998</v>
      </c>
      <c r="Y50" s="68">
        <v>373.625</v>
      </c>
      <c r="Z50" s="68">
        <v>357.06299999999999</v>
      </c>
      <c r="AA50" s="68">
        <v>367.39299999999997</v>
      </c>
      <c r="AB50" s="68">
        <v>376.64299999999997</v>
      </c>
      <c r="AC50" s="68">
        <v>386.65600000000001</v>
      </c>
      <c r="AD50" s="68">
        <v>397.12</v>
      </c>
      <c r="AE50" s="68">
        <v>397.03199999999998</v>
      </c>
      <c r="AF50" s="68">
        <v>386.01100000000002</v>
      </c>
      <c r="AG50" s="68">
        <v>370.48</v>
      </c>
      <c r="AH50" s="68">
        <v>362.52699999999999</v>
      </c>
      <c r="AI50" s="68">
        <v>363.32499999999999</v>
      </c>
      <c r="AJ50" s="68">
        <v>382.98700000000002</v>
      </c>
      <c r="AK50" s="68">
        <v>389.04899999999998</v>
      </c>
      <c r="AL50" s="68">
        <v>393.34100000000001</v>
      </c>
      <c r="AM50" s="68">
        <v>421.47199999999998</v>
      </c>
      <c r="AN50" s="68">
        <v>448.03899999999999</v>
      </c>
      <c r="AO50" s="68">
        <v>474.815</v>
      </c>
      <c r="AP50" s="68">
        <v>483.37900000000002</v>
      </c>
      <c r="AQ50" s="68">
        <v>479.33499999999998</v>
      </c>
      <c r="AR50" s="68">
        <v>469.53899999999999</v>
      </c>
      <c r="AS50" s="68">
        <v>455.47</v>
      </c>
      <c r="AT50" s="68">
        <v>457.81</v>
      </c>
      <c r="AU50" s="68">
        <v>460.786</v>
      </c>
      <c r="AV50" s="68">
        <v>486.7</v>
      </c>
      <c r="AW50" s="68">
        <v>487.41800000000001</v>
      </c>
      <c r="AX50" s="68">
        <v>482.32400000000001</v>
      </c>
      <c r="AY50" s="68">
        <v>503.05427787999997</v>
      </c>
      <c r="AZ50" s="329">
        <v>505.99790000000002</v>
      </c>
      <c r="BA50" s="329">
        <v>513.47249999999997</v>
      </c>
      <c r="BB50" s="329">
        <v>516.9271</v>
      </c>
      <c r="BC50" s="329">
        <v>511.84750000000003</v>
      </c>
      <c r="BD50" s="329">
        <v>496.63510000000002</v>
      </c>
      <c r="BE50" s="329">
        <v>480.92770000000002</v>
      </c>
      <c r="BF50" s="329">
        <v>473.25459999999998</v>
      </c>
      <c r="BG50" s="329">
        <v>471.56290000000001</v>
      </c>
      <c r="BH50" s="329">
        <v>474.54599999999999</v>
      </c>
      <c r="BI50" s="329">
        <v>470.34800000000001</v>
      </c>
      <c r="BJ50" s="329">
        <v>458.1352</v>
      </c>
      <c r="BK50" s="329">
        <v>468.25240000000002</v>
      </c>
      <c r="BL50" s="329">
        <v>473.95310000000001</v>
      </c>
      <c r="BM50" s="329">
        <v>484.8229</v>
      </c>
      <c r="BN50" s="329">
        <v>489.32089999999999</v>
      </c>
      <c r="BO50" s="329">
        <v>485.99790000000002</v>
      </c>
      <c r="BP50" s="329">
        <v>475.06720000000001</v>
      </c>
      <c r="BQ50" s="329">
        <v>462.7466</v>
      </c>
      <c r="BR50" s="329">
        <v>458.07510000000002</v>
      </c>
      <c r="BS50" s="329">
        <v>459.1241</v>
      </c>
      <c r="BT50" s="329">
        <v>464.29</v>
      </c>
      <c r="BU50" s="329">
        <v>461.44049999999999</v>
      </c>
      <c r="BV50" s="329">
        <v>449.72550000000001</v>
      </c>
    </row>
    <row r="51" spans="1:74" ht="11.1" customHeight="1" x14ac:dyDescent="0.2">
      <c r="A51" s="640" t="s">
        <v>1237</v>
      </c>
      <c r="B51" s="66" t="s">
        <v>1238</v>
      </c>
      <c r="C51" s="68">
        <v>118.039</v>
      </c>
      <c r="D51" s="68">
        <v>110.93300000000001</v>
      </c>
      <c r="E51" s="68">
        <v>118.43899999999999</v>
      </c>
      <c r="F51" s="68">
        <v>131.77000000000001</v>
      </c>
      <c r="G51" s="68">
        <v>148.43700000000001</v>
      </c>
      <c r="H51" s="68">
        <v>163.16999999999999</v>
      </c>
      <c r="I51" s="68">
        <v>176.49600000000001</v>
      </c>
      <c r="J51" s="68">
        <v>187.00700000000001</v>
      </c>
      <c r="K51" s="68">
        <v>191.17599999999999</v>
      </c>
      <c r="L51" s="68">
        <v>182.28399999999999</v>
      </c>
      <c r="M51" s="68">
        <v>171.00399999999999</v>
      </c>
      <c r="N51" s="68">
        <v>153.268</v>
      </c>
      <c r="O51" s="68">
        <v>134.90899999999999</v>
      </c>
      <c r="P51" s="68">
        <v>121.44799999999999</v>
      </c>
      <c r="Q51" s="68">
        <v>116.367</v>
      </c>
      <c r="R51" s="68">
        <v>125.70399999999999</v>
      </c>
      <c r="S51" s="68">
        <v>143.01599999999999</v>
      </c>
      <c r="T51" s="68">
        <v>160.39699999999999</v>
      </c>
      <c r="U51" s="68">
        <v>172.60300000000001</v>
      </c>
      <c r="V51" s="68">
        <v>187.31200000000001</v>
      </c>
      <c r="W51" s="68">
        <v>190.83</v>
      </c>
      <c r="X51" s="68">
        <v>176.798</v>
      </c>
      <c r="Y51" s="68">
        <v>157.286</v>
      </c>
      <c r="Z51" s="68">
        <v>128.42500000000001</v>
      </c>
      <c r="AA51" s="68">
        <v>103.38</v>
      </c>
      <c r="AB51" s="68">
        <v>95.554000000000002</v>
      </c>
      <c r="AC51" s="68">
        <v>99.546000000000006</v>
      </c>
      <c r="AD51" s="68">
        <v>117.95699999999999</v>
      </c>
      <c r="AE51" s="68">
        <v>142.80500000000001</v>
      </c>
      <c r="AF51" s="68">
        <v>166.06800000000001</v>
      </c>
      <c r="AG51" s="68">
        <v>189.631</v>
      </c>
      <c r="AH51" s="68">
        <v>206.77099999999999</v>
      </c>
      <c r="AI51" s="68">
        <v>211.69399999999999</v>
      </c>
      <c r="AJ51" s="68">
        <v>207.04</v>
      </c>
      <c r="AK51" s="68">
        <v>192.505</v>
      </c>
      <c r="AL51" s="68">
        <v>175.364</v>
      </c>
      <c r="AM51" s="68">
        <v>154.09299999999999</v>
      </c>
      <c r="AN51" s="68">
        <v>133.21</v>
      </c>
      <c r="AO51" s="68">
        <v>138.751</v>
      </c>
      <c r="AP51" s="68">
        <v>157.02199999999999</v>
      </c>
      <c r="AQ51" s="68">
        <v>179.06800000000001</v>
      </c>
      <c r="AR51" s="68">
        <v>196.261</v>
      </c>
      <c r="AS51" s="68">
        <v>207.869</v>
      </c>
      <c r="AT51" s="68">
        <v>223.11699999999999</v>
      </c>
      <c r="AU51" s="68">
        <v>228.714</v>
      </c>
      <c r="AV51" s="68">
        <v>227.83500000000001</v>
      </c>
      <c r="AW51" s="68">
        <v>216.45099999999999</v>
      </c>
      <c r="AX51" s="68">
        <v>196.06899999999999</v>
      </c>
      <c r="AY51" s="68">
        <v>166.79781528999999</v>
      </c>
      <c r="AZ51" s="329">
        <v>153.04470000000001</v>
      </c>
      <c r="BA51" s="329">
        <v>152.64879999999999</v>
      </c>
      <c r="BB51" s="329">
        <v>166.06399999999999</v>
      </c>
      <c r="BC51" s="329">
        <v>183.93180000000001</v>
      </c>
      <c r="BD51" s="329">
        <v>199.33959999999999</v>
      </c>
      <c r="BE51" s="329">
        <v>213.00120000000001</v>
      </c>
      <c r="BF51" s="329">
        <v>223.27010000000001</v>
      </c>
      <c r="BG51" s="329">
        <v>224.3725</v>
      </c>
      <c r="BH51" s="329">
        <v>216.417</v>
      </c>
      <c r="BI51" s="329">
        <v>199.8236</v>
      </c>
      <c r="BJ51" s="329">
        <v>177.52590000000001</v>
      </c>
      <c r="BK51" s="329">
        <v>156.4119</v>
      </c>
      <c r="BL51" s="329">
        <v>143.27789999999999</v>
      </c>
      <c r="BM51" s="329">
        <v>143.30600000000001</v>
      </c>
      <c r="BN51" s="329">
        <v>155.19880000000001</v>
      </c>
      <c r="BO51" s="329">
        <v>173.08369999999999</v>
      </c>
      <c r="BP51" s="329">
        <v>187.5437</v>
      </c>
      <c r="BQ51" s="329">
        <v>200.2867</v>
      </c>
      <c r="BR51" s="329">
        <v>209.5985</v>
      </c>
      <c r="BS51" s="329">
        <v>210.24889999999999</v>
      </c>
      <c r="BT51" s="329">
        <v>201.96559999999999</v>
      </c>
      <c r="BU51" s="329">
        <v>185.04179999999999</v>
      </c>
      <c r="BV51" s="329">
        <v>161.28299999999999</v>
      </c>
    </row>
    <row r="52" spans="1:74" ht="11.1" customHeight="1" x14ac:dyDescent="0.2">
      <c r="A52" s="61" t="s">
        <v>973</v>
      </c>
      <c r="B52" s="175" t="s">
        <v>551</v>
      </c>
      <c r="C52" s="68">
        <v>85.5</v>
      </c>
      <c r="D52" s="68">
        <v>88.914000000000001</v>
      </c>
      <c r="E52" s="68">
        <v>90.465000000000003</v>
      </c>
      <c r="F52" s="68">
        <v>87.468000000000004</v>
      </c>
      <c r="G52" s="68">
        <v>88.141999999999996</v>
      </c>
      <c r="H52" s="68">
        <v>86.397000000000006</v>
      </c>
      <c r="I52" s="68">
        <v>84.674999999999997</v>
      </c>
      <c r="J52" s="68">
        <v>82.088999999999999</v>
      </c>
      <c r="K52" s="68">
        <v>88.317999999999998</v>
      </c>
      <c r="L52" s="68">
        <v>87.796999999999997</v>
      </c>
      <c r="M52" s="68">
        <v>86.549000000000007</v>
      </c>
      <c r="N52" s="68">
        <v>82.284000000000006</v>
      </c>
      <c r="O52" s="68">
        <v>88.25</v>
      </c>
      <c r="P52" s="68">
        <v>86.531999999999996</v>
      </c>
      <c r="Q52" s="68">
        <v>89.875</v>
      </c>
      <c r="R52" s="68">
        <v>91.971000000000004</v>
      </c>
      <c r="S52" s="68">
        <v>87.245999999999995</v>
      </c>
      <c r="T52" s="68">
        <v>86.777000000000001</v>
      </c>
      <c r="U52" s="68">
        <v>83.738</v>
      </c>
      <c r="V52" s="68">
        <v>82.754000000000005</v>
      </c>
      <c r="W52" s="68">
        <v>81.638999999999996</v>
      </c>
      <c r="X52" s="68">
        <v>85.366</v>
      </c>
      <c r="Y52" s="68">
        <v>85.088999999999999</v>
      </c>
      <c r="Z52" s="68">
        <v>77.959000000000003</v>
      </c>
      <c r="AA52" s="68">
        <v>83.852999999999994</v>
      </c>
      <c r="AB52" s="68">
        <v>89.489000000000004</v>
      </c>
      <c r="AC52" s="68">
        <v>91.929000000000002</v>
      </c>
      <c r="AD52" s="68">
        <v>94.917000000000002</v>
      </c>
      <c r="AE52" s="68">
        <v>92.875</v>
      </c>
      <c r="AF52" s="68">
        <v>87.566000000000003</v>
      </c>
      <c r="AG52" s="68">
        <v>84.798000000000002</v>
      </c>
      <c r="AH52" s="68">
        <v>82.884</v>
      </c>
      <c r="AI52" s="68">
        <v>84.289000000000001</v>
      </c>
      <c r="AJ52" s="68">
        <v>90.302000000000007</v>
      </c>
      <c r="AK52" s="68">
        <v>85.494</v>
      </c>
      <c r="AL52" s="68">
        <v>78.344999999999999</v>
      </c>
      <c r="AM52" s="68">
        <v>85.066999999999993</v>
      </c>
      <c r="AN52" s="68">
        <v>85.13</v>
      </c>
      <c r="AO52" s="68">
        <v>84.727000000000004</v>
      </c>
      <c r="AP52" s="68">
        <v>85.774000000000001</v>
      </c>
      <c r="AQ52" s="68">
        <v>84.225999999999999</v>
      </c>
      <c r="AR52" s="68">
        <v>86.034999999999997</v>
      </c>
      <c r="AS52" s="68">
        <v>89.405000000000001</v>
      </c>
      <c r="AT52" s="68">
        <v>88.283000000000001</v>
      </c>
      <c r="AU52" s="68">
        <v>88.786000000000001</v>
      </c>
      <c r="AV52" s="68">
        <v>87.082999999999998</v>
      </c>
      <c r="AW52" s="68">
        <v>86.078000000000003</v>
      </c>
      <c r="AX52" s="68">
        <v>84.554000000000002</v>
      </c>
      <c r="AY52" s="68">
        <v>88.109732073999993</v>
      </c>
      <c r="AZ52" s="329">
        <v>90.116799999999998</v>
      </c>
      <c r="BA52" s="329">
        <v>92.73415</v>
      </c>
      <c r="BB52" s="329">
        <v>93.395110000000003</v>
      </c>
      <c r="BC52" s="329">
        <v>91.80189</v>
      </c>
      <c r="BD52" s="329">
        <v>89.560879999999997</v>
      </c>
      <c r="BE52" s="329">
        <v>86.838120000000004</v>
      </c>
      <c r="BF52" s="329">
        <v>85.927080000000004</v>
      </c>
      <c r="BG52" s="329">
        <v>87.246629999999996</v>
      </c>
      <c r="BH52" s="329">
        <v>89.494630000000001</v>
      </c>
      <c r="BI52" s="329">
        <v>87.144940000000005</v>
      </c>
      <c r="BJ52" s="329">
        <v>81.738219999999998</v>
      </c>
      <c r="BK52" s="329">
        <v>87.109560000000002</v>
      </c>
      <c r="BL52" s="329">
        <v>89.351309999999998</v>
      </c>
      <c r="BM52" s="329">
        <v>92.120059999999995</v>
      </c>
      <c r="BN52" s="329">
        <v>92.948769999999996</v>
      </c>
      <c r="BO52" s="329">
        <v>91.629350000000002</v>
      </c>
      <c r="BP52" s="329">
        <v>89.542770000000004</v>
      </c>
      <c r="BQ52" s="329">
        <v>86.934899999999999</v>
      </c>
      <c r="BR52" s="329">
        <v>86.086910000000003</v>
      </c>
      <c r="BS52" s="329">
        <v>87.520020000000002</v>
      </c>
      <c r="BT52" s="329">
        <v>89.691159999999996</v>
      </c>
      <c r="BU52" s="329">
        <v>87.373840000000001</v>
      </c>
      <c r="BV52" s="329">
        <v>81.955770000000001</v>
      </c>
    </row>
    <row r="53" spans="1:74" ht="11.1" customHeight="1" x14ac:dyDescent="0.2">
      <c r="A53" s="61" t="s">
        <v>975</v>
      </c>
      <c r="B53" s="175" t="s">
        <v>556</v>
      </c>
      <c r="C53" s="68">
        <v>24.846406000000002</v>
      </c>
      <c r="D53" s="68">
        <v>26.302676999999999</v>
      </c>
      <c r="E53" s="68">
        <v>26.310445000000001</v>
      </c>
      <c r="F53" s="68">
        <v>25.8246</v>
      </c>
      <c r="G53" s="68">
        <v>25.335851999999999</v>
      </c>
      <c r="H53" s="68">
        <v>24.604894000000002</v>
      </c>
      <c r="I53" s="68">
        <v>23.318593</v>
      </c>
      <c r="J53" s="68">
        <v>21.958455000000001</v>
      </c>
      <c r="K53" s="68">
        <v>22.782513000000002</v>
      </c>
      <c r="L53" s="68">
        <v>21.593734000000001</v>
      </c>
      <c r="M53" s="68">
        <v>22.641769</v>
      </c>
      <c r="N53" s="68">
        <v>23.311354999999999</v>
      </c>
      <c r="O53" s="68">
        <v>23.382868999999999</v>
      </c>
      <c r="P53" s="68">
        <v>21.913809000000001</v>
      </c>
      <c r="Q53" s="68">
        <v>21.629854999999999</v>
      </c>
      <c r="R53" s="68">
        <v>21.039975999999999</v>
      </c>
      <c r="S53" s="68">
        <v>20.466701</v>
      </c>
      <c r="T53" s="68">
        <v>19.905864999999999</v>
      </c>
      <c r="U53" s="68">
        <v>20.732872</v>
      </c>
      <c r="V53" s="68">
        <v>21.148105999999999</v>
      </c>
      <c r="W53" s="68">
        <v>20.023990999999999</v>
      </c>
      <c r="X53" s="68">
        <v>19.556830999999999</v>
      </c>
      <c r="Y53" s="68">
        <v>20.790773999999999</v>
      </c>
      <c r="Z53" s="68">
        <v>21.646709000000001</v>
      </c>
      <c r="AA53" s="68">
        <v>22.26031</v>
      </c>
      <c r="AB53" s="68">
        <v>22.374466999999999</v>
      </c>
      <c r="AC53" s="68">
        <v>22.736187999999999</v>
      </c>
      <c r="AD53" s="68">
        <v>22.512861999999998</v>
      </c>
      <c r="AE53" s="68">
        <v>23.328914000000001</v>
      </c>
      <c r="AF53" s="68">
        <v>23.345309</v>
      </c>
      <c r="AG53" s="68">
        <v>23.709454999999998</v>
      </c>
      <c r="AH53" s="68">
        <v>22.079563</v>
      </c>
      <c r="AI53" s="68">
        <v>22.434284999999999</v>
      </c>
      <c r="AJ53" s="68">
        <v>21.314520000000002</v>
      </c>
      <c r="AK53" s="68">
        <v>21.125221</v>
      </c>
      <c r="AL53" s="68">
        <v>23.344650999999999</v>
      </c>
      <c r="AM53" s="68">
        <v>25.872862000000001</v>
      </c>
      <c r="AN53" s="68">
        <v>26.627054999999999</v>
      </c>
      <c r="AO53" s="68">
        <v>26.702770000000001</v>
      </c>
      <c r="AP53" s="68">
        <v>26.269428999999999</v>
      </c>
      <c r="AQ53" s="68">
        <v>25.720723</v>
      </c>
      <c r="AR53" s="68">
        <v>25.023963999999999</v>
      </c>
      <c r="AS53" s="68">
        <v>25.224966999999999</v>
      </c>
      <c r="AT53" s="68">
        <v>24.465675000000001</v>
      </c>
      <c r="AU53" s="68">
        <v>23.784039</v>
      </c>
      <c r="AV53" s="68">
        <v>23.734539000000002</v>
      </c>
      <c r="AW53" s="68">
        <v>25.341614</v>
      </c>
      <c r="AX53" s="68">
        <v>26.4954444</v>
      </c>
      <c r="AY53" s="68">
        <v>28.120567423000001</v>
      </c>
      <c r="AZ53" s="329">
        <v>28.33175</v>
      </c>
      <c r="BA53" s="329">
        <v>28.652509999999999</v>
      </c>
      <c r="BB53" s="329">
        <v>28.194690000000001</v>
      </c>
      <c r="BC53" s="329">
        <v>28.023209999999999</v>
      </c>
      <c r="BD53" s="329">
        <v>27.443670000000001</v>
      </c>
      <c r="BE53" s="329">
        <v>27.128039999999999</v>
      </c>
      <c r="BF53" s="329">
        <v>26.629709999999999</v>
      </c>
      <c r="BG53" s="329">
        <v>26.700199999999999</v>
      </c>
      <c r="BH53" s="329">
        <v>25.998809999999999</v>
      </c>
      <c r="BI53" s="329">
        <v>26.421410000000002</v>
      </c>
      <c r="BJ53" s="329">
        <v>26.95711</v>
      </c>
      <c r="BK53" s="329">
        <v>28.55687</v>
      </c>
      <c r="BL53" s="329">
        <v>28.764800000000001</v>
      </c>
      <c r="BM53" s="329">
        <v>29.085180000000001</v>
      </c>
      <c r="BN53" s="329">
        <v>28.627600000000001</v>
      </c>
      <c r="BO53" s="329">
        <v>28.457329999999999</v>
      </c>
      <c r="BP53" s="329">
        <v>27.87424</v>
      </c>
      <c r="BQ53" s="329">
        <v>27.55612</v>
      </c>
      <c r="BR53" s="329">
        <v>27.058779999999999</v>
      </c>
      <c r="BS53" s="329">
        <v>27.129799999999999</v>
      </c>
      <c r="BT53" s="329">
        <v>26.428920000000002</v>
      </c>
      <c r="BU53" s="329">
        <v>26.851569999999999</v>
      </c>
      <c r="BV53" s="329">
        <v>27.386990000000001</v>
      </c>
    </row>
    <row r="54" spans="1:74" ht="11.1" customHeight="1" x14ac:dyDescent="0.2">
      <c r="A54" s="61" t="s">
        <v>646</v>
      </c>
      <c r="B54" s="175" t="s">
        <v>557</v>
      </c>
      <c r="C54" s="68">
        <v>233.64400000000001</v>
      </c>
      <c r="D54" s="68">
        <v>230.626</v>
      </c>
      <c r="E54" s="68">
        <v>218.626</v>
      </c>
      <c r="F54" s="68">
        <v>210.595</v>
      </c>
      <c r="G54" s="68">
        <v>204.96299999999999</v>
      </c>
      <c r="H54" s="68">
        <v>207.583</v>
      </c>
      <c r="I54" s="68">
        <v>209.58199999999999</v>
      </c>
      <c r="J54" s="68">
        <v>200.673</v>
      </c>
      <c r="K54" s="68">
        <v>200.88399999999999</v>
      </c>
      <c r="L54" s="68">
        <v>202.995</v>
      </c>
      <c r="M54" s="68">
        <v>215.26300000000001</v>
      </c>
      <c r="N54" s="68">
        <v>230.88800000000001</v>
      </c>
      <c r="O54" s="68">
        <v>234.43600000000001</v>
      </c>
      <c r="P54" s="68">
        <v>226.762</v>
      </c>
      <c r="Q54" s="68">
        <v>224.67</v>
      </c>
      <c r="R54" s="68">
        <v>220.768</v>
      </c>
      <c r="S54" s="68">
        <v>221.33199999999999</v>
      </c>
      <c r="T54" s="68">
        <v>224.36600000000001</v>
      </c>
      <c r="U54" s="68">
        <v>222.35599999999999</v>
      </c>
      <c r="V54" s="68">
        <v>217.59700000000001</v>
      </c>
      <c r="W54" s="68">
        <v>219.785</v>
      </c>
      <c r="X54" s="68">
        <v>213.977</v>
      </c>
      <c r="Y54" s="68">
        <v>216.84899999999999</v>
      </c>
      <c r="Z54" s="68">
        <v>228.03399999999999</v>
      </c>
      <c r="AA54" s="68">
        <v>235.85499999999999</v>
      </c>
      <c r="AB54" s="68">
        <v>229.499</v>
      </c>
      <c r="AC54" s="68">
        <v>221.61199999999999</v>
      </c>
      <c r="AD54" s="68">
        <v>216.76</v>
      </c>
      <c r="AE54" s="68">
        <v>218.15199999999999</v>
      </c>
      <c r="AF54" s="68">
        <v>219.25200000000001</v>
      </c>
      <c r="AG54" s="68">
        <v>217.56100000000001</v>
      </c>
      <c r="AH54" s="68">
        <v>212.14500000000001</v>
      </c>
      <c r="AI54" s="68">
        <v>212.45099999999999</v>
      </c>
      <c r="AJ54" s="68">
        <v>203.673</v>
      </c>
      <c r="AK54" s="68">
        <v>219.55500000000001</v>
      </c>
      <c r="AL54" s="68">
        <v>240.36799999999999</v>
      </c>
      <c r="AM54" s="68">
        <v>239.63</v>
      </c>
      <c r="AN54" s="68">
        <v>240.678</v>
      </c>
      <c r="AO54" s="68">
        <v>231.48500000000001</v>
      </c>
      <c r="AP54" s="68">
        <v>228.43799999999999</v>
      </c>
      <c r="AQ54" s="68">
        <v>222.49600000000001</v>
      </c>
      <c r="AR54" s="68">
        <v>221.02799999999999</v>
      </c>
      <c r="AS54" s="68">
        <v>218.071</v>
      </c>
      <c r="AT54" s="68">
        <v>218.18700000000001</v>
      </c>
      <c r="AU54" s="68">
        <v>225.11199999999999</v>
      </c>
      <c r="AV54" s="68">
        <v>217.02</v>
      </c>
      <c r="AW54" s="68">
        <v>222.55799999999999</v>
      </c>
      <c r="AX54" s="68">
        <v>231.99600000000001</v>
      </c>
      <c r="AY54" s="68">
        <v>254.63497795999999</v>
      </c>
      <c r="AZ54" s="329">
        <v>245.98060000000001</v>
      </c>
      <c r="BA54" s="329">
        <v>232.78460000000001</v>
      </c>
      <c r="BB54" s="329">
        <v>224.76320000000001</v>
      </c>
      <c r="BC54" s="329">
        <v>223.67779999999999</v>
      </c>
      <c r="BD54" s="329">
        <v>224.8954</v>
      </c>
      <c r="BE54" s="329">
        <v>224.52279999999999</v>
      </c>
      <c r="BF54" s="329">
        <v>219.6551</v>
      </c>
      <c r="BG54" s="329">
        <v>221.42080000000001</v>
      </c>
      <c r="BH54" s="329">
        <v>215.7345</v>
      </c>
      <c r="BI54" s="329">
        <v>224.21469999999999</v>
      </c>
      <c r="BJ54" s="329">
        <v>235.29169999999999</v>
      </c>
      <c r="BK54" s="329">
        <v>244.0018</v>
      </c>
      <c r="BL54" s="329">
        <v>241.46369999999999</v>
      </c>
      <c r="BM54" s="329">
        <v>233.3493</v>
      </c>
      <c r="BN54" s="329">
        <v>226.2567</v>
      </c>
      <c r="BO54" s="329">
        <v>224.5017</v>
      </c>
      <c r="BP54" s="329">
        <v>226.53630000000001</v>
      </c>
      <c r="BQ54" s="329">
        <v>227.2517</v>
      </c>
      <c r="BR54" s="329">
        <v>222.78729999999999</v>
      </c>
      <c r="BS54" s="329">
        <v>225.55090000000001</v>
      </c>
      <c r="BT54" s="329">
        <v>219.7124</v>
      </c>
      <c r="BU54" s="329">
        <v>227.23580000000001</v>
      </c>
      <c r="BV54" s="329">
        <v>236.83840000000001</v>
      </c>
    </row>
    <row r="55" spans="1:74" ht="11.1" customHeight="1" x14ac:dyDescent="0.2">
      <c r="A55" s="61" t="s">
        <v>647</v>
      </c>
      <c r="B55" s="175" t="s">
        <v>558</v>
      </c>
      <c r="C55" s="68">
        <v>61.55</v>
      </c>
      <c r="D55" s="68">
        <v>58.670999999999999</v>
      </c>
      <c r="E55" s="68">
        <v>54.112000000000002</v>
      </c>
      <c r="F55" s="68">
        <v>50.537999999999997</v>
      </c>
      <c r="G55" s="68">
        <v>49.985999999999997</v>
      </c>
      <c r="H55" s="68">
        <v>51.896000000000001</v>
      </c>
      <c r="I55" s="68">
        <v>51.951999999999998</v>
      </c>
      <c r="J55" s="68">
        <v>48.293999999999997</v>
      </c>
      <c r="K55" s="68">
        <v>47.787999999999997</v>
      </c>
      <c r="L55" s="68">
        <v>49.667999999999999</v>
      </c>
      <c r="M55" s="68">
        <v>52.625999999999998</v>
      </c>
      <c r="N55" s="68">
        <v>55.210999999999999</v>
      </c>
      <c r="O55" s="68">
        <v>55.228000000000002</v>
      </c>
      <c r="P55" s="68">
        <v>53.143000000000001</v>
      </c>
      <c r="Q55" s="68">
        <v>47.326999999999998</v>
      </c>
      <c r="R55" s="68">
        <v>45.107999999999997</v>
      </c>
      <c r="S55" s="68">
        <v>46.375999999999998</v>
      </c>
      <c r="T55" s="68">
        <v>48.634</v>
      </c>
      <c r="U55" s="68">
        <v>49.725999999999999</v>
      </c>
      <c r="V55" s="68">
        <v>47.655000000000001</v>
      </c>
      <c r="W55" s="68">
        <v>39.78</v>
      </c>
      <c r="X55" s="68">
        <v>37.594999999999999</v>
      </c>
      <c r="Y55" s="68">
        <v>37.548000000000002</v>
      </c>
      <c r="Z55" s="68">
        <v>38.975999999999999</v>
      </c>
      <c r="AA55" s="68">
        <v>39.395000000000003</v>
      </c>
      <c r="AB55" s="68">
        <v>37.718000000000004</v>
      </c>
      <c r="AC55" s="68">
        <v>34.372</v>
      </c>
      <c r="AD55" s="68">
        <v>31.138000000000002</v>
      </c>
      <c r="AE55" s="68">
        <v>31.484999999999999</v>
      </c>
      <c r="AF55" s="68">
        <v>28.785</v>
      </c>
      <c r="AG55" s="68">
        <v>28.864000000000001</v>
      </c>
      <c r="AH55" s="68">
        <v>27.721</v>
      </c>
      <c r="AI55" s="68">
        <v>28.353999999999999</v>
      </c>
      <c r="AJ55" s="68">
        <v>27.798999999999999</v>
      </c>
      <c r="AK55" s="68">
        <v>29.72</v>
      </c>
      <c r="AL55" s="68">
        <v>31.236000000000001</v>
      </c>
      <c r="AM55" s="68">
        <v>29.922999999999998</v>
      </c>
      <c r="AN55" s="68">
        <v>30.558</v>
      </c>
      <c r="AO55" s="68">
        <v>26.890999999999998</v>
      </c>
      <c r="AP55" s="68">
        <v>25.898</v>
      </c>
      <c r="AQ55" s="68">
        <v>26.58</v>
      </c>
      <c r="AR55" s="68">
        <v>25.678000000000001</v>
      </c>
      <c r="AS55" s="68">
        <v>24.417999999999999</v>
      </c>
      <c r="AT55" s="68">
        <v>26.047999999999998</v>
      </c>
      <c r="AU55" s="68">
        <v>29.027999999999999</v>
      </c>
      <c r="AV55" s="68">
        <v>27.638000000000002</v>
      </c>
      <c r="AW55" s="68">
        <v>27.805</v>
      </c>
      <c r="AX55" s="68">
        <v>28.809000000000001</v>
      </c>
      <c r="AY55" s="68">
        <v>27.506367558000001</v>
      </c>
      <c r="AZ55" s="329">
        <v>25.945129999999999</v>
      </c>
      <c r="BA55" s="329">
        <v>24.47841</v>
      </c>
      <c r="BB55" s="329">
        <v>23.788509999999999</v>
      </c>
      <c r="BC55" s="329">
        <v>24.866489999999999</v>
      </c>
      <c r="BD55" s="329">
        <v>25.16902</v>
      </c>
      <c r="BE55" s="329">
        <v>27.018350000000002</v>
      </c>
      <c r="BF55" s="329">
        <v>26.373640000000002</v>
      </c>
      <c r="BG55" s="329">
        <v>25.741510000000002</v>
      </c>
      <c r="BH55" s="329">
        <v>25.068670000000001</v>
      </c>
      <c r="BI55" s="329">
        <v>26.00731</v>
      </c>
      <c r="BJ55" s="329">
        <v>27.443619999999999</v>
      </c>
      <c r="BK55" s="329">
        <v>29.48686</v>
      </c>
      <c r="BL55" s="329">
        <v>30.522220000000001</v>
      </c>
      <c r="BM55" s="329">
        <v>26.961590000000001</v>
      </c>
      <c r="BN55" s="329">
        <v>24.042380000000001</v>
      </c>
      <c r="BO55" s="329">
        <v>25.018989999999999</v>
      </c>
      <c r="BP55" s="329">
        <v>25.32864</v>
      </c>
      <c r="BQ55" s="329">
        <v>27.48368</v>
      </c>
      <c r="BR55" s="329">
        <v>25.733540000000001</v>
      </c>
      <c r="BS55" s="329">
        <v>26.327580000000001</v>
      </c>
      <c r="BT55" s="329">
        <v>24.54533</v>
      </c>
      <c r="BU55" s="329">
        <v>26.387560000000001</v>
      </c>
      <c r="BV55" s="329">
        <v>27.73901</v>
      </c>
    </row>
    <row r="56" spans="1:74" ht="11.1" customHeight="1" x14ac:dyDescent="0.2">
      <c r="A56" s="61" t="s">
        <v>648</v>
      </c>
      <c r="B56" s="175" t="s">
        <v>901</v>
      </c>
      <c r="C56" s="68">
        <v>172.09399999999999</v>
      </c>
      <c r="D56" s="68">
        <v>171.95500000000001</v>
      </c>
      <c r="E56" s="68">
        <v>164.51400000000001</v>
      </c>
      <c r="F56" s="68">
        <v>160.05699999999999</v>
      </c>
      <c r="G56" s="68">
        <v>154.977</v>
      </c>
      <c r="H56" s="68">
        <v>155.68700000000001</v>
      </c>
      <c r="I56" s="68">
        <v>157.63</v>
      </c>
      <c r="J56" s="68">
        <v>152.37899999999999</v>
      </c>
      <c r="K56" s="68">
        <v>153.096</v>
      </c>
      <c r="L56" s="68">
        <v>153.327</v>
      </c>
      <c r="M56" s="68">
        <v>162.637</v>
      </c>
      <c r="N56" s="68">
        <v>175.67699999999999</v>
      </c>
      <c r="O56" s="68">
        <v>179.208</v>
      </c>
      <c r="P56" s="68">
        <v>173.619</v>
      </c>
      <c r="Q56" s="68">
        <v>177.34299999999999</v>
      </c>
      <c r="R56" s="68">
        <v>175.66</v>
      </c>
      <c r="S56" s="68">
        <v>174.95599999999999</v>
      </c>
      <c r="T56" s="68">
        <v>175.732</v>
      </c>
      <c r="U56" s="68">
        <v>172.63</v>
      </c>
      <c r="V56" s="68">
        <v>169.94200000000001</v>
      </c>
      <c r="W56" s="68">
        <v>180.005</v>
      </c>
      <c r="X56" s="68">
        <v>176.38200000000001</v>
      </c>
      <c r="Y56" s="68">
        <v>179.30099999999999</v>
      </c>
      <c r="Z56" s="68">
        <v>189.05799999999999</v>
      </c>
      <c r="AA56" s="68">
        <v>196.46</v>
      </c>
      <c r="AB56" s="68">
        <v>191.78100000000001</v>
      </c>
      <c r="AC56" s="68">
        <v>187.24</v>
      </c>
      <c r="AD56" s="68">
        <v>185.62200000000001</v>
      </c>
      <c r="AE56" s="68">
        <v>186.667</v>
      </c>
      <c r="AF56" s="68">
        <v>190.46700000000001</v>
      </c>
      <c r="AG56" s="68">
        <v>188.697</v>
      </c>
      <c r="AH56" s="68">
        <v>184.42400000000001</v>
      </c>
      <c r="AI56" s="68">
        <v>184.09700000000001</v>
      </c>
      <c r="AJ56" s="68">
        <v>175.874</v>
      </c>
      <c r="AK56" s="68">
        <v>189.83500000000001</v>
      </c>
      <c r="AL56" s="68">
        <v>209.13200000000001</v>
      </c>
      <c r="AM56" s="68">
        <v>209.70699999999999</v>
      </c>
      <c r="AN56" s="68">
        <v>210.12</v>
      </c>
      <c r="AO56" s="68">
        <v>204.59399999999999</v>
      </c>
      <c r="AP56" s="68">
        <v>202.54</v>
      </c>
      <c r="AQ56" s="68">
        <v>195.916</v>
      </c>
      <c r="AR56" s="68">
        <v>195.35</v>
      </c>
      <c r="AS56" s="68">
        <v>193.65299999999999</v>
      </c>
      <c r="AT56" s="68">
        <v>192.13900000000001</v>
      </c>
      <c r="AU56" s="68">
        <v>196.084</v>
      </c>
      <c r="AV56" s="68">
        <v>189.38200000000001</v>
      </c>
      <c r="AW56" s="68">
        <v>194.75299999999999</v>
      </c>
      <c r="AX56" s="68">
        <v>203.18700000000001</v>
      </c>
      <c r="AY56" s="68">
        <v>227.12961152</v>
      </c>
      <c r="AZ56" s="329">
        <v>220.03550000000001</v>
      </c>
      <c r="BA56" s="329">
        <v>208.30619999999999</v>
      </c>
      <c r="BB56" s="329">
        <v>200.97470000000001</v>
      </c>
      <c r="BC56" s="329">
        <v>198.81129999999999</v>
      </c>
      <c r="BD56" s="329">
        <v>199.72640000000001</v>
      </c>
      <c r="BE56" s="329">
        <v>197.50450000000001</v>
      </c>
      <c r="BF56" s="329">
        <v>193.28139999999999</v>
      </c>
      <c r="BG56" s="329">
        <v>195.67930000000001</v>
      </c>
      <c r="BH56" s="329">
        <v>190.66589999999999</v>
      </c>
      <c r="BI56" s="329">
        <v>198.2073</v>
      </c>
      <c r="BJ56" s="329">
        <v>207.84800000000001</v>
      </c>
      <c r="BK56" s="329">
        <v>214.51490000000001</v>
      </c>
      <c r="BL56" s="329">
        <v>210.94149999999999</v>
      </c>
      <c r="BM56" s="329">
        <v>206.3877</v>
      </c>
      <c r="BN56" s="329">
        <v>202.21440000000001</v>
      </c>
      <c r="BO56" s="329">
        <v>199.48269999999999</v>
      </c>
      <c r="BP56" s="329">
        <v>201.20769999999999</v>
      </c>
      <c r="BQ56" s="329">
        <v>199.768</v>
      </c>
      <c r="BR56" s="329">
        <v>197.0538</v>
      </c>
      <c r="BS56" s="329">
        <v>199.22329999999999</v>
      </c>
      <c r="BT56" s="329">
        <v>195.1671</v>
      </c>
      <c r="BU56" s="329">
        <v>200.84819999999999</v>
      </c>
      <c r="BV56" s="329">
        <v>209.0994</v>
      </c>
    </row>
    <row r="57" spans="1:74" ht="11.1" customHeight="1" x14ac:dyDescent="0.2">
      <c r="A57" s="61" t="s">
        <v>673</v>
      </c>
      <c r="B57" s="175" t="s">
        <v>541</v>
      </c>
      <c r="C57" s="68">
        <v>42.127000000000002</v>
      </c>
      <c r="D57" s="68">
        <v>41.14</v>
      </c>
      <c r="E57" s="68">
        <v>39.15</v>
      </c>
      <c r="F57" s="68">
        <v>40.311999999999998</v>
      </c>
      <c r="G57" s="68">
        <v>39.854999999999997</v>
      </c>
      <c r="H57" s="68">
        <v>38.463999999999999</v>
      </c>
      <c r="I57" s="68">
        <v>40.021000000000001</v>
      </c>
      <c r="J57" s="68">
        <v>43.246000000000002</v>
      </c>
      <c r="K57" s="68">
        <v>43.991</v>
      </c>
      <c r="L57" s="68">
        <v>44.677</v>
      </c>
      <c r="M57" s="68">
        <v>41.048000000000002</v>
      </c>
      <c r="N57" s="68">
        <v>39.619999999999997</v>
      </c>
      <c r="O57" s="68">
        <v>39.649000000000001</v>
      </c>
      <c r="P57" s="68">
        <v>40.497</v>
      </c>
      <c r="Q57" s="68">
        <v>39.883000000000003</v>
      </c>
      <c r="R57" s="68">
        <v>41.314999999999998</v>
      </c>
      <c r="S57" s="68">
        <v>40.801000000000002</v>
      </c>
      <c r="T57" s="68">
        <v>40.414000000000001</v>
      </c>
      <c r="U57" s="68">
        <v>39.151000000000003</v>
      </c>
      <c r="V57" s="68">
        <v>39.453000000000003</v>
      </c>
      <c r="W57" s="68">
        <v>41.098999999999997</v>
      </c>
      <c r="X57" s="68">
        <v>38.960999999999999</v>
      </c>
      <c r="Y57" s="68">
        <v>36.99</v>
      </c>
      <c r="Z57" s="68">
        <v>37.183</v>
      </c>
      <c r="AA57" s="68">
        <v>37.835000000000001</v>
      </c>
      <c r="AB57" s="68">
        <v>38.392000000000003</v>
      </c>
      <c r="AC57" s="68">
        <v>36.445</v>
      </c>
      <c r="AD57" s="68">
        <v>38.634</v>
      </c>
      <c r="AE57" s="68">
        <v>39.036000000000001</v>
      </c>
      <c r="AF57" s="68">
        <v>37.073999999999998</v>
      </c>
      <c r="AG57" s="68">
        <v>35.74</v>
      </c>
      <c r="AH57" s="68">
        <v>35.841000000000001</v>
      </c>
      <c r="AI57" s="68">
        <v>39.793999999999997</v>
      </c>
      <c r="AJ57" s="68">
        <v>36.457000000000001</v>
      </c>
      <c r="AK57" s="68">
        <v>35.979999999999997</v>
      </c>
      <c r="AL57" s="68">
        <v>38.274000000000001</v>
      </c>
      <c r="AM57" s="68">
        <v>38.485999999999997</v>
      </c>
      <c r="AN57" s="68">
        <v>38.581000000000003</v>
      </c>
      <c r="AO57" s="68">
        <v>37.191000000000003</v>
      </c>
      <c r="AP57" s="68">
        <v>38.411999999999999</v>
      </c>
      <c r="AQ57" s="68">
        <v>42.451000000000001</v>
      </c>
      <c r="AR57" s="68">
        <v>43.703000000000003</v>
      </c>
      <c r="AS57" s="68">
        <v>43.703000000000003</v>
      </c>
      <c r="AT57" s="68">
        <v>43.11</v>
      </c>
      <c r="AU57" s="68">
        <v>40.380000000000003</v>
      </c>
      <c r="AV57" s="68">
        <v>38.034999999999997</v>
      </c>
      <c r="AW57" s="68">
        <v>37.987000000000002</v>
      </c>
      <c r="AX57" s="68">
        <v>40.191000000000003</v>
      </c>
      <c r="AY57" s="68">
        <v>42.257725069000003</v>
      </c>
      <c r="AZ57" s="329">
        <v>41.888190000000002</v>
      </c>
      <c r="BA57" s="329">
        <v>41.079509999999999</v>
      </c>
      <c r="BB57" s="329">
        <v>41.72278</v>
      </c>
      <c r="BC57" s="329">
        <v>42.510309999999997</v>
      </c>
      <c r="BD57" s="329">
        <v>41.978090000000002</v>
      </c>
      <c r="BE57" s="329">
        <v>42.612299999999998</v>
      </c>
      <c r="BF57" s="329">
        <v>42.605780000000003</v>
      </c>
      <c r="BG57" s="329">
        <v>44.124949999999998</v>
      </c>
      <c r="BH57" s="329">
        <v>42.325420000000001</v>
      </c>
      <c r="BI57" s="329">
        <v>40.404159999999997</v>
      </c>
      <c r="BJ57" s="329">
        <v>40.39967</v>
      </c>
      <c r="BK57" s="329">
        <v>41.057009999999998</v>
      </c>
      <c r="BL57" s="329">
        <v>40.784050000000001</v>
      </c>
      <c r="BM57" s="329">
        <v>40.076129999999999</v>
      </c>
      <c r="BN57" s="329">
        <v>40.836190000000002</v>
      </c>
      <c r="BO57" s="329">
        <v>41.721060000000001</v>
      </c>
      <c r="BP57" s="329">
        <v>41.304200000000002</v>
      </c>
      <c r="BQ57" s="329">
        <v>42.062010000000001</v>
      </c>
      <c r="BR57" s="329">
        <v>42.150750000000002</v>
      </c>
      <c r="BS57" s="329">
        <v>43.692999999999998</v>
      </c>
      <c r="BT57" s="329">
        <v>41.929580000000001</v>
      </c>
      <c r="BU57" s="329">
        <v>39.991579999999999</v>
      </c>
      <c r="BV57" s="329">
        <v>40.005560000000003</v>
      </c>
    </row>
    <row r="58" spans="1:74" ht="11.1" customHeight="1" x14ac:dyDescent="0.2">
      <c r="A58" s="61" t="s">
        <v>627</v>
      </c>
      <c r="B58" s="175" t="s">
        <v>553</v>
      </c>
      <c r="C58" s="68">
        <v>147.21</v>
      </c>
      <c r="D58" s="68">
        <v>139.28899999999999</v>
      </c>
      <c r="E58" s="68">
        <v>133.697</v>
      </c>
      <c r="F58" s="68">
        <v>124.66500000000001</v>
      </c>
      <c r="G58" s="68">
        <v>121.44499999999999</v>
      </c>
      <c r="H58" s="68">
        <v>119.89</v>
      </c>
      <c r="I58" s="68">
        <v>126.45399999999999</v>
      </c>
      <c r="J58" s="68">
        <v>127.309</v>
      </c>
      <c r="K58" s="68">
        <v>127.384</v>
      </c>
      <c r="L58" s="68">
        <v>118.65300000000001</v>
      </c>
      <c r="M58" s="68">
        <v>117.99299999999999</v>
      </c>
      <c r="N58" s="68">
        <v>134.809</v>
      </c>
      <c r="O58" s="68">
        <v>131.268</v>
      </c>
      <c r="P58" s="68">
        <v>121.96299999999999</v>
      </c>
      <c r="Q58" s="68">
        <v>118.73699999999999</v>
      </c>
      <c r="R58" s="68">
        <v>118.791</v>
      </c>
      <c r="S58" s="68">
        <v>122.13200000000001</v>
      </c>
      <c r="T58" s="68">
        <v>122.46299999999999</v>
      </c>
      <c r="U58" s="68">
        <v>126.02</v>
      </c>
      <c r="V58" s="68">
        <v>129.06</v>
      </c>
      <c r="W58" s="68">
        <v>129.32599999999999</v>
      </c>
      <c r="X58" s="68">
        <v>118.035</v>
      </c>
      <c r="Y58" s="68">
        <v>121.11799999999999</v>
      </c>
      <c r="Z58" s="68">
        <v>127.54300000000001</v>
      </c>
      <c r="AA58" s="68">
        <v>114.66800000000001</v>
      </c>
      <c r="AB58" s="68">
        <v>113.10299999999999</v>
      </c>
      <c r="AC58" s="68">
        <v>115.227</v>
      </c>
      <c r="AD58" s="68">
        <v>116.69199999999999</v>
      </c>
      <c r="AE58" s="68">
        <v>121.56399999999999</v>
      </c>
      <c r="AF58" s="68">
        <v>121.58499999999999</v>
      </c>
      <c r="AG58" s="68">
        <v>125.45699999999999</v>
      </c>
      <c r="AH58" s="68">
        <v>128.31299999999999</v>
      </c>
      <c r="AI58" s="68">
        <v>131.43600000000001</v>
      </c>
      <c r="AJ58" s="68">
        <v>120.372</v>
      </c>
      <c r="AK58" s="68">
        <v>126.215</v>
      </c>
      <c r="AL58" s="68">
        <v>136.286</v>
      </c>
      <c r="AM58" s="68">
        <v>131.99199999999999</v>
      </c>
      <c r="AN58" s="68">
        <v>123.137</v>
      </c>
      <c r="AO58" s="68">
        <v>128.29400000000001</v>
      </c>
      <c r="AP58" s="68">
        <v>129.02199999999999</v>
      </c>
      <c r="AQ58" s="68">
        <v>134.02799999999999</v>
      </c>
      <c r="AR58" s="68">
        <v>139.43700000000001</v>
      </c>
      <c r="AS58" s="68">
        <v>142.14400000000001</v>
      </c>
      <c r="AT58" s="68">
        <v>152.14500000000001</v>
      </c>
      <c r="AU58" s="68">
        <v>148.846</v>
      </c>
      <c r="AV58" s="68">
        <v>143.31700000000001</v>
      </c>
      <c r="AW58" s="68">
        <v>156.666</v>
      </c>
      <c r="AX58" s="68">
        <v>162.41800000000001</v>
      </c>
      <c r="AY58" s="68">
        <v>159.59422240000001</v>
      </c>
      <c r="AZ58" s="329">
        <v>151.2928</v>
      </c>
      <c r="BA58" s="329">
        <v>145.92580000000001</v>
      </c>
      <c r="BB58" s="329">
        <v>144.8202</v>
      </c>
      <c r="BC58" s="329">
        <v>148.81139999999999</v>
      </c>
      <c r="BD58" s="329">
        <v>151.881</v>
      </c>
      <c r="BE58" s="329">
        <v>158.4083</v>
      </c>
      <c r="BF58" s="329">
        <v>160.78059999999999</v>
      </c>
      <c r="BG58" s="329">
        <v>160.9391</v>
      </c>
      <c r="BH58" s="329">
        <v>154.3271</v>
      </c>
      <c r="BI58" s="329">
        <v>156.37889999999999</v>
      </c>
      <c r="BJ58" s="329">
        <v>163.20580000000001</v>
      </c>
      <c r="BK58" s="329">
        <v>160.0968</v>
      </c>
      <c r="BL58" s="329">
        <v>151.4931</v>
      </c>
      <c r="BM58" s="329">
        <v>146.28749999999999</v>
      </c>
      <c r="BN58" s="329">
        <v>145.50239999999999</v>
      </c>
      <c r="BO58" s="329">
        <v>149.33699999999999</v>
      </c>
      <c r="BP58" s="329">
        <v>152.72499999999999</v>
      </c>
      <c r="BQ58" s="329">
        <v>159.4239</v>
      </c>
      <c r="BR58" s="329">
        <v>161.57859999999999</v>
      </c>
      <c r="BS58" s="329">
        <v>161.10599999999999</v>
      </c>
      <c r="BT58" s="329">
        <v>154.33770000000001</v>
      </c>
      <c r="BU58" s="329">
        <v>156.41380000000001</v>
      </c>
      <c r="BV58" s="329">
        <v>162.84229999999999</v>
      </c>
    </row>
    <row r="59" spans="1:74" ht="11.1" customHeight="1" x14ac:dyDescent="0.2">
      <c r="A59" s="61" t="s">
        <v>674</v>
      </c>
      <c r="B59" s="175" t="s">
        <v>554</v>
      </c>
      <c r="C59" s="68">
        <v>33.956000000000003</v>
      </c>
      <c r="D59" s="68">
        <v>35.993000000000002</v>
      </c>
      <c r="E59" s="68">
        <v>36.643999999999998</v>
      </c>
      <c r="F59" s="68">
        <v>34.622999999999998</v>
      </c>
      <c r="G59" s="68">
        <v>33.034999999999997</v>
      </c>
      <c r="H59" s="68">
        <v>36.933</v>
      </c>
      <c r="I59" s="68">
        <v>35.898000000000003</v>
      </c>
      <c r="J59" s="68">
        <v>34.158000000000001</v>
      </c>
      <c r="K59" s="68">
        <v>35.518999999999998</v>
      </c>
      <c r="L59" s="68">
        <v>37.423999999999999</v>
      </c>
      <c r="M59" s="68">
        <v>37.027000000000001</v>
      </c>
      <c r="N59" s="68">
        <v>33.951000000000001</v>
      </c>
      <c r="O59" s="68">
        <v>35.534999999999997</v>
      </c>
      <c r="P59" s="68">
        <v>37.984999999999999</v>
      </c>
      <c r="Q59" s="68">
        <v>36.985999999999997</v>
      </c>
      <c r="R59" s="68">
        <v>40.316000000000003</v>
      </c>
      <c r="S59" s="68">
        <v>38.965000000000003</v>
      </c>
      <c r="T59" s="68">
        <v>37.555999999999997</v>
      </c>
      <c r="U59" s="68">
        <v>37.801000000000002</v>
      </c>
      <c r="V59" s="68">
        <v>35.244999999999997</v>
      </c>
      <c r="W59" s="68">
        <v>35.585000000000001</v>
      </c>
      <c r="X59" s="68">
        <v>36.319000000000003</v>
      </c>
      <c r="Y59" s="68">
        <v>35.713999999999999</v>
      </c>
      <c r="Z59" s="68">
        <v>38.143999999999998</v>
      </c>
      <c r="AA59" s="68">
        <v>36.874000000000002</v>
      </c>
      <c r="AB59" s="68">
        <v>36.354999999999997</v>
      </c>
      <c r="AC59" s="68">
        <v>36.048999999999999</v>
      </c>
      <c r="AD59" s="68">
        <v>35.970999999999997</v>
      </c>
      <c r="AE59" s="68">
        <v>38.32</v>
      </c>
      <c r="AF59" s="68">
        <v>36.649000000000001</v>
      </c>
      <c r="AG59" s="68">
        <v>35.698</v>
      </c>
      <c r="AH59" s="68">
        <v>37.506999999999998</v>
      </c>
      <c r="AI59" s="68">
        <v>36.588000000000001</v>
      </c>
      <c r="AJ59" s="68">
        <v>36.767000000000003</v>
      </c>
      <c r="AK59" s="68">
        <v>36.307000000000002</v>
      </c>
      <c r="AL59" s="68">
        <v>33.661999999999999</v>
      </c>
      <c r="AM59" s="68">
        <v>34.267000000000003</v>
      </c>
      <c r="AN59" s="68">
        <v>36.662999999999997</v>
      </c>
      <c r="AO59" s="68">
        <v>38.136000000000003</v>
      </c>
      <c r="AP59" s="68">
        <v>39.07</v>
      </c>
      <c r="AQ59" s="68">
        <v>40.959000000000003</v>
      </c>
      <c r="AR59" s="68">
        <v>41.753</v>
      </c>
      <c r="AS59" s="68">
        <v>39.994999999999997</v>
      </c>
      <c r="AT59" s="68">
        <v>38.716999999999999</v>
      </c>
      <c r="AU59" s="68">
        <v>41.307000000000002</v>
      </c>
      <c r="AV59" s="68">
        <v>43.171999999999997</v>
      </c>
      <c r="AW59" s="68">
        <v>43.688000000000002</v>
      </c>
      <c r="AX59" s="68">
        <v>42.104999999999997</v>
      </c>
      <c r="AY59" s="68">
        <v>43.827232074000001</v>
      </c>
      <c r="AZ59" s="329">
        <v>43.295349999999999</v>
      </c>
      <c r="BA59" s="329">
        <v>43.066780000000001</v>
      </c>
      <c r="BB59" s="329">
        <v>43.44791</v>
      </c>
      <c r="BC59" s="329">
        <v>42.676470000000002</v>
      </c>
      <c r="BD59" s="329">
        <v>41.99239</v>
      </c>
      <c r="BE59" s="329">
        <v>40.775170000000003</v>
      </c>
      <c r="BF59" s="329">
        <v>39.609439999999999</v>
      </c>
      <c r="BG59" s="329">
        <v>38.92794</v>
      </c>
      <c r="BH59" s="329">
        <v>39.81391</v>
      </c>
      <c r="BI59" s="329">
        <v>40.207099999999997</v>
      </c>
      <c r="BJ59" s="329">
        <v>39.011310000000002</v>
      </c>
      <c r="BK59" s="329">
        <v>39.061019999999999</v>
      </c>
      <c r="BL59" s="329">
        <v>39.594520000000003</v>
      </c>
      <c r="BM59" s="329">
        <v>39.622239999999998</v>
      </c>
      <c r="BN59" s="329">
        <v>40.514690000000002</v>
      </c>
      <c r="BO59" s="329">
        <v>40.48751</v>
      </c>
      <c r="BP59" s="329">
        <v>40.028869999999998</v>
      </c>
      <c r="BQ59" s="329">
        <v>39.334809999999997</v>
      </c>
      <c r="BR59" s="329">
        <v>38.591239999999999</v>
      </c>
      <c r="BS59" s="329">
        <v>38.271030000000003</v>
      </c>
      <c r="BT59" s="329">
        <v>39.334029999999998</v>
      </c>
      <c r="BU59" s="329">
        <v>39.798020000000001</v>
      </c>
      <c r="BV59" s="329">
        <v>38.686279999999996</v>
      </c>
    </row>
    <row r="60" spans="1:74" ht="11.1" customHeight="1" x14ac:dyDescent="0.2">
      <c r="A60" s="61" t="s">
        <v>976</v>
      </c>
      <c r="B60" s="646" t="s">
        <v>1239</v>
      </c>
      <c r="C60" s="68">
        <v>47.85</v>
      </c>
      <c r="D60" s="68">
        <v>49.776000000000003</v>
      </c>
      <c r="E60" s="68">
        <v>51.006999999999998</v>
      </c>
      <c r="F60" s="68">
        <v>50.417000000000002</v>
      </c>
      <c r="G60" s="68">
        <v>50.722000000000001</v>
      </c>
      <c r="H60" s="68">
        <v>49.195999999999998</v>
      </c>
      <c r="I60" s="68">
        <v>47.924999999999997</v>
      </c>
      <c r="J60" s="68">
        <v>45.738</v>
      </c>
      <c r="K60" s="68">
        <v>44.526000000000003</v>
      </c>
      <c r="L60" s="68">
        <v>43.387999999999998</v>
      </c>
      <c r="M60" s="68">
        <v>44.523000000000003</v>
      </c>
      <c r="N60" s="68">
        <v>48.881999999999998</v>
      </c>
      <c r="O60" s="68">
        <v>50.179000000000002</v>
      </c>
      <c r="P60" s="68">
        <v>51.878</v>
      </c>
      <c r="Q60" s="68">
        <v>55.764000000000003</v>
      </c>
      <c r="R60" s="68">
        <v>55.444000000000003</v>
      </c>
      <c r="S60" s="68">
        <v>54.795999999999999</v>
      </c>
      <c r="T60" s="68">
        <v>53.63</v>
      </c>
      <c r="U60" s="68">
        <v>51.506</v>
      </c>
      <c r="V60" s="68">
        <v>48.527999999999999</v>
      </c>
      <c r="W60" s="68">
        <v>46.097999999999999</v>
      </c>
      <c r="X60" s="68">
        <v>43.359000000000002</v>
      </c>
      <c r="Y60" s="68">
        <v>45.935000000000002</v>
      </c>
      <c r="Z60" s="68">
        <v>49.405999999999999</v>
      </c>
      <c r="AA60" s="68">
        <v>51.012</v>
      </c>
      <c r="AB60" s="68">
        <v>53.445999999999998</v>
      </c>
      <c r="AC60" s="68">
        <v>52.860999999999997</v>
      </c>
      <c r="AD60" s="68">
        <v>52.718000000000004</v>
      </c>
      <c r="AE60" s="68">
        <v>51.704000000000001</v>
      </c>
      <c r="AF60" s="68">
        <v>50.588000000000001</v>
      </c>
      <c r="AG60" s="68">
        <v>48.335000000000001</v>
      </c>
      <c r="AH60" s="68">
        <v>48.067999999999998</v>
      </c>
      <c r="AI60" s="68">
        <v>46.744</v>
      </c>
      <c r="AJ60" s="68">
        <v>44.085999999999999</v>
      </c>
      <c r="AK60" s="68">
        <v>47.247</v>
      </c>
      <c r="AL60" s="68">
        <v>49.57</v>
      </c>
      <c r="AM60" s="68">
        <v>52.426000000000002</v>
      </c>
      <c r="AN60" s="68">
        <v>54.823</v>
      </c>
      <c r="AO60" s="68">
        <v>57.332000000000001</v>
      </c>
      <c r="AP60" s="68">
        <v>57.061999999999998</v>
      </c>
      <c r="AQ60" s="68">
        <v>57.323</v>
      </c>
      <c r="AR60" s="68">
        <v>54.573</v>
      </c>
      <c r="AS60" s="68">
        <v>51.601999999999997</v>
      </c>
      <c r="AT60" s="68">
        <v>50.216999999999999</v>
      </c>
      <c r="AU60" s="68">
        <v>48.292000000000002</v>
      </c>
      <c r="AV60" s="68">
        <v>47.073999999999998</v>
      </c>
      <c r="AW60" s="68">
        <v>50.241999999999997</v>
      </c>
      <c r="AX60" s="68">
        <v>53.11748</v>
      </c>
      <c r="AY60" s="68">
        <v>55.889890000000001</v>
      </c>
      <c r="AZ60" s="329">
        <v>57.614049999999999</v>
      </c>
      <c r="BA60" s="329">
        <v>58.60539</v>
      </c>
      <c r="BB60" s="329">
        <v>58.44323</v>
      </c>
      <c r="BC60" s="329">
        <v>58.268740000000001</v>
      </c>
      <c r="BD60" s="329">
        <v>56.118690000000001</v>
      </c>
      <c r="BE60" s="329">
        <v>54.779220000000002</v>
      </c>
      <c r="BF60" s="329">
        <v>51.86824</v>
      </c>
      <c r="BG60" s="329">
        <v>49.974490000000003</v>
      </c>
      <c r="BH60" s="329">
        <v>47.594090000000001</v>
      </c>
      <c r="BI60" s="329">
        <v>48.688369999999999</v>
      </c>
      <c r="BJ60" s="329">
        <v>51.59843</v>
      </c>
      <c r="BK60" s="329">
        <v>54.498339999999999</v>
      </c>
      <c r="BL60" s="329">
        <v>56.329270000000001</v>
      </c>
      <c r="BM60" s="329">
        <v>57.422449999999998</v>
      </c>
      <c r="BN60" s="329">
        <v>57.357050000000001</v>
      </c>
      <c r="BO60" s="329">
        <v>57.279640000000001</v>
      </c>
      <c r="BP60" s="329">
        <v>55.219850000000001</v>
      </c>
      <c r="BQ60" s="329">
        <v>53.962919999999997</v>
      </c>
      <c r="BR60" s="329">
        <v>51.131360000000001</v>
      </c>
      <c r="BS60" s="329">
        <v>49.308839999999996</v>
      </c>
      <c r="BT60" s="329">
        <v>46.992089999999997</v>
      </c>
      <c r="BU60" s="329">
        <v>48.138269999999999</v>
      </c>
      <c r="BV60" s="329">
        <v>51.098289999999999</v>
      </c>
    </row>
    <row r="61" spans="1:74" ht="11.1" customHeight="1" x14ac:dyDescent="0.2">
      <c r="A61" s="61" t="s">
        <v>675</v>
      </c>
      <c r="B61" s="175" t="s">
        <v>122</v>
      </c>
      <c r="C61" s="240">
        <v>1076.6454060000001</v>
      </c>
      <c r="D61" s="240">
        <v>1071.4566769999999</v>
      </c>
      <c r="E61" s="240">
        <v>1087.534445</v>
      </c>
      <c r="F61" s="240">
        <v>1088.5326</v>
      </c>
      <c r="G61" s="240">
        <v>1099.869852</v>
      </c>
      <c r="H61" s="240">
        <v>1114.2188940000001</v>
      </c>
      <c r="I61" s="240">
        <v>1117.0335930000001</v>
      </c>
      <c r="J61" s="240">
        <v>1104.602455</v>
      </c>
      <c r="K61" s="240">
        <v>1124.5405129999999</v>
      </c>
      <c r="L61" s="240">
        <v>1115.1207340000001</v>
      </c>
      <c r="M61" s="240">
        <v>1115.4567689999999</v>
      </c>
      <c r="N61" s="240">
        <v>1112.5093549999999</v>
      </c>
      <c r="O61" s="240">
        <v>1115.0248690000001</v>
      </c>
      <c r="P61" s="240">
        <v>1094.188809</v>
      </c>
      <c r="Q61" s="240">
        <v>1097.040855</v>
      </c>
      <c r="R61" s="240">
        <v>1111.779976</v>
      </c>
      <c r="S61" s="240">
        <v>1120.7937010000001</v>
      </c>
      <c r="T61" s="240">
        <v>1122.9448649999999</v>
      </c>
      <c r="U61" s="240">
        <v>1121.790872</v>
      </c>
      <c r="V61" s="240">
        <v>1126.827106</v>
      </c>
      <c r="W61" s="240">
        <v>1137.4039909999999</v>
      </c>
      <c r="X61" s="240">
        <v>1114.033831</v>
      </c>
      <c r="Y61" s="240">
        <v>1093.3967740000001</v>
      </c>
      <c r="Z61" s="240">
        <v>1065.4037089999999</v>
      </c>
      <c r="AA61" s="240">
        <v>1053.13031</v>
      </c>
      <c r="AB61" s="240">
        <v>1054.8554670000001</v>
      </c>
      <c r="AC61" s="240">
        <v>1063.0611879999999</v>
      </c>
      <c r="AD61" s="240">
        <v>1093.281862</v>
      </c>
      <c r="AE61" s="240">
        <v>1124.816914</v>
      </c>
      <c r="AF61" s="240">
        <v>1128.1383089999999</v>
      </c>
      <c r="AG61" s="240">
        <v>1131.409455</v>
      </c>
      <c r="AH61" s="240">
        <v>1136.135563</v>
      </c>
      <c r="AI61" s="240">
        <v>1148.755285</v>
      </c>
      <c r="AJ61" s="240">
        <v>1142.9985200000001</v>
      </c>
      <c r="AK61" s="240">
        <v>1153.4772210000001</v>
      </c>
      <c r="AL61" s="240">
        <v>1168.5546509999999</v>
      </c>
      <c r="AM61" s="240">
        <v>1183.3058619999999</v>
      </c>
      <c r="AN61" s="240">
        <v>1186.8880549999999</v>
      </c>
      <c r="AO61" s="240">
        <v>1217.4337700000001</v>
      </c>
      <c r="AP61" s="240">
        <v>1244.448429</v>
      </c>
      <c r="AQ61" s="240">
        <v>1265.6067230000001</v>
      </c>
      <c r="AR61" s="240">
        <v>1277.3529639999999</v>
      </c>
      <c r="AS61" s="240">
        <v>1273.4839669999999</v>
      </c>
      <c r="AT61" s="240">
        <v>1296.0516749999999</v>
      </c>
      <c r="AU61" s="240">
        <v>1306.0070390000001</v>
      </c>
      <c r="AV61" s="240">
        <v>1313.9705389999999</v>
      </c>
      <c r="AW61" s="240">
        <v>1326.4296139999999</v>
      </c>
      <c r="AX61" s="240">
        <v>1319.2699244</v>
      </c>
      <c r="AY61" s="240">
        <v>1342.2874413</v>
      </c>
      <c r="AZ61" s="333">
        <v>1317.5619999999999</v>
      </c>
      <c r="BA61" s="333">
        <v>1308.97</v>
      </c>
      <c r="BB61" s="333">
        <v>1317.778</v>
      </c>
      <c r="BC61" s="333">
        <v>1331.549</v>
      </c>
      <c r="BD61" s="333">
        <v>1329.845</v>
      </c>
      <c r="BE61" s="333">
        <v>1328.9929999999999</v>
      </c>
      <c r="BF61" s="333">
        <v>1323.6010000000001</v>
      </c>
      <c r="BG61" s="333">
        <v>1325.269</v>
      </c>
      <c r="BH61" s="333">
        <v>1306.252</v>
      </c>
      <c r="BI61" s="333">
        <v>1293.6310000000001</v>
      </c>
      <c r="BJ61" s="333">
        <v>1273.8630000000001</v>
      </c>
      <c r="BK61" s="333">
        <v>1279.046</v>
      </c>
      <c r="BL61" s="333">
        <v>1265.0119999999999</v>
      </c>
      <c r="BM61" s="333">
        <v>1266.0920000000001</v>
      </c>
      <c r="BN61" s="333">
        <v>1276.5630000000001</v>
      </c>
      <c r="BO61" s="333">
        <v>1292.4949999999999</v>
      </c>
      <c r="BP61" s="333">
        <v>1295.8420000000001</v>
      </c>
      <c r="BQ61" s="333">
        <v>1299.56</v>
      </c>
      <c r="BR61" s="333">
        <v>1297.059</v>
      </c>
      <c r="BS61" s="333">
        <v>1301.953</v>
      </c>
      <c r="BT61" s="333">
        <v>1284.682</v>
      </c>
      <c r="BU61" s="333">
        <v>1272.2850000000001</v>
      </c>
      <c r="BV61" s="333">
        <v>1249.8219999999999</v>
      </c>
    </row>
    <row r="62" spans="1:74" ht="11.1" customHeight="1" x14ac:dyDescent="0.2">
      <c r="A62" s="61" t="s">
        <v>676</v>
      </c>
      <c r="B62" s="178" t="s">
        <v>559</v>
      </c>
      <c r="C62" s="270">
        <v>695.95100000000002</v>
      </c>
      <c r="D62" s="270">
        <v>695.95100000000002</v>
      </c>
      <c r="E62" s="270">
        <v>695.95100000000002</v>
      </c>
      <c r="F62" s="270">
        <v>695.95100000000002</v>
      </c>
      <c r="G62" s="270">
        <v>695.95100000000002</v>
      </c>
      <c r="H62" s="270">
        <v>695.95100000000002</v>
      </c>
      <c r="I62" s="270">
        <v>695.95</v>
      </c>
      <c r="J62" s="270">
        <v>695.95</v>
      </c>
      <c r="K62" s="270">
        <v>694.952</v>
      </c>
      <c r="L62" s="270">
        <v>694.952</v>
      </c>
      <c r="M62" s="270">
        <v>694.952</v>
      </c>
      <c r="N62" s="270">
        <v>695.26800000000003</v>
      </c>
      <c r="O62" s="270">
        <v>695.80499999999995</v>
      </c>
      <c r="P62" s="270">
        <v>695.96900000000005</v>
      </c>
      <c r="Q62" s="270">
        <v>695.96900000000005</v>
      </c>
      <c r="R62" s="270">
        <v>695.96900000000005</v>
      </c>
      <c r="S62" s="270">
        <v>695.96900000000005</v>
      </c>
      <c r="T62" s="270">
        <v>695.96900000000005</v>
      </c>
      <c r="U62" s="270">
        <v>695.96900000000005</v>
      </c>
      <c r="V62" s="270">
        <v>695.96900000000005</v>
      </c>
      <c r="W62" s="270">
        <v>695.96900000000005</v>
      </c>
      <c r="X62" s="270">
        <v>695.96900000000005</v>
      </c>
      <c r="Y62" s="270">
        <v>695.96900000000005</v>
      </c>
      <c r="Z62" s="270">
        <v>695.96900000000005</v>
      </c>
      <c r="AA62" s="270">
        <v>695.96900000000005</v>
      </c>
      <c r="AB62" s="270">
        <v>695.96900000000005</v>
      </c>
      <c r="AC62" s="270">
        <v>695.92899999999997</v>
      </c>
      <c r="AD62" s="270">
        <v>693.31500000000005</v>
      </c>
      <c r="AE62" s="270">
        <v>690.97199999999998</v>
      </c>
      <c r="AF62" s="270">
        <v>690.97199999999998</v>
      </c>
      <c r="AG62" s="270">
        <v>690.97199999999998</v>
      </c>
      <c r="AH62" s="270">
        <v>690.97199999999998</v>
      </c>
      <c r="AI62" s="270">
        <v>690.96900000000005</v>
      </c>
      <c r="AJ62" s="270">
        <v>690.96600000000001</v>
      </c>
      <c r="AK62" s="270">
        <v>690.96299999999997</v>
      </c>
      <c r="AL62" s="270">
        <v>690.95899999999995</v>
      </c>
      <c r="AM62" s="270">
        <v>690.95600000000002</v>
      </c>
      <c r="AN62" s="270">
        <v>690.95299999999997</v>
      </c>
      <c r="AO62" s="270">
        <v>690.95</v>
      </c>
      <c r="AP62" s="270">
        <v>690.947</v>
      </c>
      <c r="AQ62" s="270">
        <v>692.34500000000003</v>
      </c>
      <c r="AR62" s="270">
        <v>693.89099999999996</v>
      </c>
      <c r="AS62" s="270">
        <v>695.13400000000001</v>
      </c>
      <c r="AT62" s="270">
        <v>695.13</v>
      </c>
      <c r="AU62" s="270">
        <v>695.12800000000004</v>
      </c>
      <c r="AV62" s="270">
        <v>695.12599999999998</v>
      </c>
      <c r="AW62" s="270">
        <v>695.12300000000005</v>
      </c>
      <c r="AX62" s="270">
        <v>695.12</v>
      </c>
      <c r="AY62" s="270">
        <v>695.11699999999996</v>
      </c>
      <c r="AZ62" s="335">
        <v>695.11699999999996</v>
      </c>
      <c r="BA62" s="335">
        <v>695.11699999999996</v>
      </c>
      <c r="BB62" s="335">
        <v>695.11699999999996</v>
      </c>
      <c r="BC62" s="335">
        <v>695.11699999999996</v>
      </c>
      <c r="BD62" s="335">
        <v>695.11699999999996</v>
      </c>
      <c r="BE62" s="335">
        <v>695.11699999999996</v>
      </c>
      <c r="BF62" s="335">
        <v>695.11699999999996</v>
      </c>
      <c r="BG62" s="335">
        <v>695.11699999999996</v>
      </c>
      <c r="BH62" s="335">
        <v>695.11699999999996</v>
      </c>
      <c r="BI62" s="335">
        <v>695.11699999999996</v>
      </c>
      <c r="BJ62" s="335">
        <v>695.11699999999996</v>
      </c>
      <c r="BK62" s="335">
        <v>695.11699999999996</v>
      </c>
      <c r="BL62" s="335">
        <v>695.11699999999996</v>
      </c>
      <c r="BM62" s="335">
        <v>695.11699999999996</v>
      </c>
      <c r="BN62" s="335">
        <v>695.11699999999996</v>
      </c>
      <c r="BO62" s="335">
        <v>695.11699999999996</v>
      </c>
      <c r="BP62" s="335">
        <v>695.11699999999996</v>
      </c>
      <c r="BQ62" s="335">
        <v>695.11699999999996</v>
      </c>
      <c r="BR62" s="335">
        <v>695.11699999999996</v>
      </c>
      <c r="BS62" s="335">
        <v>695.11699999999996</v>
      </c>
      <c r="BT62" s="335">
        <v>694.68299999999999</v>
      </c>
      <c r="BU62" s="335">
        <v>694.26300000000003</v>
      </c>
      <c r="BV62" s="335">
        <v>693.82899999999995</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4"/>
      <c r="AZ63" s="404"/>
      <c r="BA63" s="404"/>
      <c r="BB63" s="404"/>
      <c r="BC63" s="404"/>
      <c r="BD63" s="404"/>
      <c r="BE63" s="404"/>
      <c r="BF63" s="160"/>
      <c r="BG63" s="404"/>
      <c r="BH63" s="404"/>
      <c r="BI63" s="404"/>
      <c r="BJ63" s="404"/>
      <c r="BK63" s="404"/>
      <c r="BL63" s="404"/>
      <c r="BM63" s="404"/>
      <c r="BN63" s="404"/>
      <c r="BO63" s="404"/>
      <c r="BP63" s="404"/>
      <c r="BQ63" s="404"/>
      <c r="BR63" s="404"/>
      <c r="BS63" s="404"/>
      <c r="BT63" s="404"/>
      <c r="BU63" s="404"/>
      <c r="BV63" s="404"/>
    </row>
    <row r="64" spans="1:74" s="154" customFormat="1" ht="12" customHeight="1" x14ac:dyDescent="0.2">
      <c r="A64" s="61"/>
      <c r="B64" s="755" t="s">
        <v>1044</v>
      </c>
      <c r="C64" s="756"/>
      <c r="D64" s="756"/>
      <c r="E64" s="756"/>
      <c r="F64" s="756"/>
      <c r="G64" s="756"/>
      <c r="H64" s="756"/>
      <c r="I64" s="756"/>
      <c r="J64" s="756"/>
      <c r="K64" s="756"/>
      <c r="L64" s="756"/>
      <c r="M64" s="756"/>
      <c r="N64" s="756"/>
      <c r="O64" s="756"/>
      <c r="P64" s="756"/>
      <c r="Q64" s="756"/>
      <c r="AY64" s="406"/>
      <c r="AZ64" s="406"/>
      <c r="BA64" s="406"/>
      <c r="BB64" s="406"/>
      <c r="BC64" s="406"/>
      <c r="BD64" s="406"/>
      <c r="BE64" s="406"/>
      <c r="BF64" s="669"/>
      <c r="BG64" s="406"/>
      <c r="BH64" s="406"/>
      <c r="BI64" s="406"/>
      <c r="BJ64" s="406"/>
    </row>
    <row r="65" spans="1:74" s="443" customFormat="1" ht="12" customHeight="1" x14ac:dyDescent="0.2">
      <c r="A65" s="442"/>
      <c r="B65" s="798" t="s">
        <v>1045</v>
      </c>
      <c r="C65" s="778"/>
      <c r="D65" s="778"/>
      <c r="E65" s="778"/>
      <c r="F65" s="778"/>
      <c r="G65" s="778"/>
      <c r="H65" s="778"/>
      <c r="I65" s="778"/>
      <c r="J65" s="778"/>
      <c r="K65" s="778"/>
      <c r="L65" s="778"/>
      <c r="M65" s="778"/>
      <c r="N65" s="778"/>
      <c r="O65" s="778"/>
      <c r="P65" s="778"/>
      <c r="Q65" s="774"/>
      <c r="AY65" s="535"/>
      <c r="AZ65" s="535"/>
      <c r="BA65" s="535"/>
      <c r="BB65" s="535"/>
      <c r="BC65" s="535"/>
      <c r="BD65" s="535"/>
      <c r="BE65" s="535"/>
      <c r="BF65" s="670"/>
      <c r="BG65" s="535"/>
      <c r="BH65" s="535"/>
      <c r="BI65" s="535"/>
      <c r="BJ65" s="535"/>
    </row>
    <row r="66" spans="1:74" s="443" customFormat="1" ht="12" customHeight="1" x14ac:dyDescent="0.2">
      <c r="A66" s="442"/>
      <c r="B66" s="798" t="s">
        <v>1084</v>
      </c>
      <c r="C66" s="778"/>
      <c r="D66" s="778"/>
      <c r="E66" s="778"/>
      <c r="F66" s="778"/>
      <c r="G66" s="778"/>
      <c r="H66" s="778"/>
      <c r="I66" s="778"/>
      <c r="J66" s="778"/>
      <c r="K66" s="778"/>
      <c r="L66" s="778"/>
      <c r="M66" s="778"/>
      <c r="N66" s="778"/>
      <c r="O66" s="778"/>
      <c r="P66" s="778"/>
      <c r="Q66" s="774"/>
      <c r="AY66" s="535"/>
      <c r="AZ66" s="535"/>
      <c r="BA66" s="535"/>
      <c r="BB66" s="535"/>
      <c r="BC66" s="535"/>
      <c r="BD66" s="535"/>
      <c r="BE66" s="535"/>
      <c r="BF66" s="670"/>
      <c r="BG66" s="535"/>
      <c r="BH66" s="535"/>
      <c r="BI66" s="535"/>
      <c r="BJ66" s="535"/>
    </row>
    <row r="67" spans="1:74" s="443" customFormat="1" ht="12" customHeight="1" x14ac:dyDescent="0.2">
      <c r="A67" s="442"/>
      <c r="B67" s="798" t="s">
        <v>1085</v>
      </c>
      <c r="C67" s="778"/>
      <c r="D67" s="778"/>
      <c r="E67" s="778"/>
      <c r="F67" s="778"/>
      <c r="G67" s="778"/>
      <c r="H67" s="778"/>
      <c r="I67" s="778"/>
      <c r="J67" s="778"/>
      <c r="K67" s="778"/>
      <c r="L67" s="778"/>
      <c r="M67" s="778"/>
      <c r="N67" s="778"/>
      <c r="O67" s="778"/>
      <c r="P67" s="778"/>
      <c r="Q67" s="774"/>
      <c r="AY67" s="535"/>
      <c r="AZ67" s="535"/>
      <c r="BA67" s="535"/>
      <c r="BB67" s="535"/>
      <c r="BC67" s="535"/>
      <c r="BD67" s="535"/>
      <c r="BE67" s="535"/>
      <c r="BF67" s="670"/>
      <c r="BG67" s="535"/>
      <c r="BH67" s="535"/>
      <c r="BI67" s="535"/>
      <c r="BJ67" s="535"/>
    </row>
    <row r="68" spans="1:74" s="443" customFormat="1" ht="12" customHeight="1" x14ac:dyDescent="0.2">
      <c r="A68" s="442"/>
      <c r="B68" s="798" t="s">
        <v>1086</v>
      </c>
      <c r="C68" s="778"/>
      <c r="D68" s="778"/>
      <c r="E68" s="778"/>
      <c r="F68" s="778"/>
      <c r="G68" s="778"/>
      <c r="H68" s="778"/>
      <c r="I68" s="778"/>
      <c r="J68" s="778"/>
      <c r="K68" s="778"/>
      <c r="L68" s="778"/>
      <c r="M68" s="778"/>
      <c r="N68" s="778"/>
      <c r="O68" s="778"/>
      <c r="P68" s="778"/>
      <c r="Q68" s="774"/>
      <c r="AY68" s="535"/>
      <c r="AZ68" s="535"/>
      <c r="BA68" s="535"/>
      <c r="BB68" s="535"/>
      <c r="BC68" s="535"/>
      <c r="BD68" s="535"/>
      <c r="BE68" s="535"/>
      <c r="BF68" s="670"/>
      <c r="BG68" s="535"/>
      <c r="BH68" s="535"/>
      <c r="BI68" s="535"/>
      <c r="BJ68" s="535"/>
    </row>
    <row r="69" spans="1:74" s="443" customFormat="1" ht="12" customHeight="1" x14ac:dyDescent="0.2">
      <c r="A69" s="442"/>
      <c r="B69" s="798" t="s">
        <v>1127</v>
      </c>
      <c r="C69" s="774"/>
      <c r="D69" s="774"/>
      <c r="E69" s="774"/>
      <c r="F69" s="774"/>
      <c r="G69" s="774"/>
      <c r="H69" s="774"/>
      <c r="I69" s="774"/>
      <c r="J69" s="774"/>
      <c r="K69" s="774"/>
      <c r="L69" s="774"/>
      <c r="M69" s="774"/>
      <c r="N69" s="774"/>
      <c r="O69" s="774"/>
      <c r="P69" s="774"/>
      <c r="Q69" s="774"/>
      <c r="AY69" s="535"/>
      <c r="AZ69" s="535"/>
      <c r="BA69" s="535"/>
      <c r="BB69" s="535"/>
      <c r="BC69" s="535"/>
      <c r="BD69" s="535"/>
      <c r="BE69" s="535"/>
      <c r="BF69" s="670"/>
      <c r="BG69" s="535"/>
      <c r="BH69" s="535"/>
      <c r="BI69" s="535"/>
      <c r="BJ69" s="535"/>
    </row>
    <row r="70" spans="1:74" s="443" customFormat="1" ht="12" customHeight="1" x14ac:dyDescent="0.2">
      <c r="A70" s="442"/>
      <c r="B70" s="798" t="s">
        <v>1128</v>
      </c>
      <c r="C70" s="778"/>
      <c r="D70" s="778"/>
      <c r="E70" s="778"/>
      <c r="F70" s="778"/>
      <c r="G70" s="778"/>
      <c r="H70" s="778"/>
      <c r="I70" s="778"/>
      <c r="J70" s="778"/>
      <c r="K70" s="778"/>
      <c r="L70" s="778"/>
      <c r="M70" s="778"/>
      <c r="N70" s="778"/>
      <c r="O70" s="778"/>
      <c r="P70" s="778"/>
      <c r="Q70" s="774"/>
      <c r="AY70" s="535"/>
      <c r="AZ70" s="535"/>
      <c r="BA70" s="535"/>
      <c r="BB70" s="535"/>
      <c r="BC70" s="535"/>
      <c r="BD70" s="535"/>
      <c r="BE70" s="535"/>
      <c r="BF70" s="670"/>
      <c r="BG70" s="535"/>
      <c r="BH70" s="535"/>
      <c r="BI70" s="535"/>
      <c r="BJ70" s="535"/>
    </row>
    <row r="71" spans="1:74" s="443" customFormat="1" ht="22.35" customHeight="1" x14ac:dyDescent="0.2">
      <c r="A71" s="442"/>
      <c r="B71" s="797" t="s">
        <v>1246</v>
      </c>
      <c r="C71" s="778"/>
      <c r="D71" s="778"/>
      <c r="E71" s="778"/>
      <c r="F71" s="778"/>
      <c r="G71" s="778"/>
      <c r="H71" s="778"/>
      <c r="I71" s="778"/>
      <c r="J71" s="778"/>
      <c r="K71" s="778"/>
      <c r="L71" s="778"/>
      <c r="M71" s="778"/>
      <c r="N71" s="778"/>
      <c r="O71" s="778"/>
      <c r="P71" s="778"/>
      <c r="Q71" s="774"/>
      <c r="AY71" s="535"/>
      <c r="AZ71" s="535"/>
      <c r="BA71" s="535"/>
      <c r="BB71" s="535"/>
      <c r="BC71" s="535"/>
      <c r="BD71" s="535"/>
      <c r="BE71" s="535"/>
      <c r="BF71" s="670"/>
      <c r="BG71" s="535"/>
      <c r="BH71" s="535"/>
      <c r="BI71" s="535"/>
      <c r="BJ71" s="535"/>
    </row>
    <row r="72" spans="1:74" s="443" customFormat="1" ht="12" customHeight="1" x14ac:dyDescent="0.2">
      <c r="A72" s="442"/>
      <c r="B72" s="777" t="s">
        <v>1071</v>
      </c>
      <c r="C72" s="778"/>
      <c r="D72" s="778"/>
      <c r="E72" s="778"/>
      <c r="F72" s="778"/>
      <c r="G72" s="778"/>
      <c r="H72" s="778"/>
      <c r="I72" s="778"/>
      <c r="J72" s="778"/>
      <c r="K72" s="778"/>
      <c r="L72" s="778"/>
      <c r="M72" s="778"/>
      <c r="N72" s="778"/>
      <c r="O72" s="778"/>
      <c r="P72" s="778"/>
      <c r="Q72" s="774"/>
      <c r="AY72" s="535"/>
      <c r="AZ72" s="535"/>
      <c r="BA72" s="535"/>
      <c r="BB72" s="535"/>
      <c r="BC72" s="535"/>
      <c r="BD72" s="535"/>
      <c r="BE72" s="535"/>
      <c r="BF72" s="670"/>
      <c r="BG72" s="535"/>
      <c r="BH72" s="535"/>
      <c r="BI72" s="535"/>
      <c r="BJ72" s="535"/>
    </row>
    <row r="73" spans="1:74" s="443" customFormat="1" ht="12" customHeight="1" x14ac:dyDescent="0.2">
      <c r="A73" s="442"/>
      <c r="B73" s="799" t="s">
        <v>1087</v>
      </c>
      <c r="C73" s="778"/>
      <c r="D73" s="778"/>
      <c r="E73" s="778"/>
      <c r="F73" s="778"/>
      <c r="G73" s="778"/>
      <c r="H73" s="778"/>
      <c r="I73" s="778"/>
      <c r="J73" s="778"/>
      <c r="K73" s="778"/>
      <c r="L73" s="778"/>
      <c r="M73" s="778"/>
      <c r="N73" s="778"/>
      <c r="O73" s="778"/>
      <c r="P73" s="778"/>
      <c r="Q73" s="774"/>
      <c r="AY73" s="535"/>
      <c r="AZ73" s="535"/>
      <c r="BA73" s="535"/>
      <c r="BB73" s="535"/>
      <c r="BC73" s="535"/>
      <c r="BD73" s="535"/>
      <c r="BE73" s="535"/>
      <c r="BF73" s="670"/>
      <c r="BG73" s="535"/>
      <c r="BH73" s="535"/>
      <c r="BI73" s="535"/>
      <c r="BJ73" s="535"/>
    </row>
    <row r="74" spans="1:74" s="443" customFormat="1" ht="12" customHeight="1" x14ac:dyDescent="0.2">
      <c r="A74" s="442"/>
      <c r="B74" s="799" t="s">
        <v>1088</v>
      </c>
      <c r="C74" s="774"/>
      <c r="D74" s="774"/>
      <c r="E74" s="774"/>
      <c r="F74" s="774"/>
      <c r="G74" s="774"/>
      <c r="H74" s="774"/>
      <c r="I74" s="774"/>
      <c r="J74" s="774"/>
      <c r="K74" s="774"/>
      <c r="L74" s="774"/>
      <c r="M74" s="774"/>
      <c r="N74" s="774"/>
      <c r="O74" s="774"/>
      <c r="P74" s="774"/>
      <c r="Q74" s="774"/>
      <c r="AY74" s="535"/>
      <c r="AZ74" s="535"/>
      <c r="BA74" s="535"/>
      <c r="BB74" s="535"/>
      <c r="BC74" s="535"/>
      <c r="BD74" s="535"/>
      <c r="BE74" s="535"/>
      <c r="BF74" s="670"/>
      <c r="BG74" s="535"/>
      <c r="BH74" s="535"/>
      <c r="BI74" s="535"/>
      <c r="BJ74" s="535"/>
    </row>
    <row r="75" spans="1:74" s="443" customFormat="1" ht="12" customHeight="1" x14ac:dyDescent="0.2">
      <c r="A75" s="442"/>
      <c r="B75" s="777" t="s">
        <v>1089</v>
      </c>
      <c r="C75" s="778"/>
      <c r="D75" s="778"/>
      <c r="E75" s="778"/>
      <c r="F75" s="778"/>
      <c r="G75" s="778"/>
      <c r="H75" s="778"/>
      <c r="I75" s="778"/>
      <c r="J75" s="778"/>
      <c r="K75" s="778"/>
      <c r="L75" s="778"/>
      <c r="M75" s="778"/>
      <c r="N75" s="778"/>
      <c r="O75" s="778"/>
      <c r="P75" s="778"/>
      <c r="Q75" s="774"/>
      <c r="AY75" s="535"/>
      <c r="AZ75" s="535"/>
      <c r="BA75" s="535"/>
      <c r="BB75" s="535"/>
      <c r="BC75" s="535"/>
      <c r="BD75" s="535"/>
      <c r="BE75" s="535"/>
      <c r="BF75" s="670"/>
      <c r="BG75" s="535"/>
      <c r="BH75" s="535"/>
      <c r="BI75" s="535"/>
      <c r="BJ75" s="535"/>
    </row>
    <row r="76" spans="1:74" s="443" customFormat="1" ht="12" customHeight="1" x14ac:dyDescent="0.2">
      <c r="A76" s="442"/>
      <c r="B76" s="779" t="s">
        <v>1090</v>
      </c>
      <c r="C76" s="773"/>
      <c r="D76" s="773"/>
      <c r="E76" s="773"/>
      <c r="F76" s="773"/>
      <c r="G76" s="773"/>
      <c r="H76" s="773"/>
      <c r="I76" s="773"/>
      <c r="J76" s="773"/>
      <c r="K76" s="773"/>
      <c r="L76" s="773"/>
      <c r="M76" s="773"/>
      <c r="N76" s="773"/>
      <c r="O76" s="773"/>
      <c r="P76" s="773"/>
      <c r="Q76" s="774"/>
      <c r="AY76" s="535"/>
      <c r="AZ76" s="535"/>
      <c r="BA76" s="535"/>
      <c r="BB76" s="535"/>
      <c r="BC76" s="535"/>
      <c r="BD76" s="535"/>
      <c r="BE76" s="535"/>
      <c r="BF76" s="670"/>
      <c r="BG76" s="535"/>
      <c r="BH76" s="535"/>
      <c r="BI76" s="535"/>
      <c r="BJ76" s="535"/>
    </row>
    <row r="77" spans="1:74" s="443" customFormat="1" ht="12" customHeight="1" x14ac:dyDescent="0.2">
      <c r="A77" s="442"/>
      <c r="B77" s="772" t="s">
        <v>1075</v>
      </c>
      <c r="C77" s="773"/>
      <c r="D77" s="773"/>
      <c r="E77" s="773"/>
      <c r="F77" s="773"/>
      <c r="G77" s="773"/>
      <c r="H77" s="773"/>
      <c r="I77" s="773"/>
      <c r="J77" s="773"/>
      <c r="K77" s="773"/>
      <c r="L77" s="773"/>
      <c r="M77" s="773"/>
      <c r="N77" s="773"/>
      <c r="O77" s="773"/>
      <c r="P77" s="773"/>
      <c r="Q77" s="774"/>
      <c r="AY77" s="535"/>
      <c r="AZ77" s="535"/>
      <c r="BA77" s="535"/>
      <c r="BB77" s="535"/>
      <c r="BC77" s="535"/>
      <c r="BD77" s="535"/>
      <c r="BE77" s="535"/>
      <c r="BF77" s="670"/>
      <c r="BG77" s="535"/>
      <c r="BH77" s="535"/>
      <c r="BI77" s="535"/>
      <c r="BJ77" s="535"/>
    </row>
    <row r="78" spans="1:74" s="444" customFormat="1" ht="12" customHeight="1" x14ac:dyDescent="0.2">
      <c r="A78" s="436"/>
      <c r="B78" s="786" t="s">
        <v>1186</v>
      </c>
      <c r="C78" s="774"/>
      <c r="D78" s="774"/>
      <c r="E78" s="774"/>
      <c r="F78" s="774"/>
      <c r="G78" s="774"/>
      <c r="H78" s="774"/>
      <c r="I78" s="774"/>
      <c r="J78" s="774"/>
      <c r="K78" s="774"/>
      <c r="L78" s="774"/>
      <c r="M78" s="774"/>
      <c r="N78" s="774"/>
      <c r="O78" s="774"/>
      <c r="P78" s="774"/>
      <c r="Q78" s="774"/>
      <c r="AY78" s="536"/>
      <c r="AZ78" s="536"/>
      <c r="BA78" s="536"/>
      <c r="BB78" s="536"/>
      <c r="BC78" s="536"/>
      <c r="BD78" s="536"/>
      <c r="BE78" s="536"/>
      <c r="BF78" s="671"/>
      <c r="BG78" s="536"/>
      <c r="BH78" s="536"/>
      <c r="BI78" s="536"/>
      <c r="BJ78" s="536"/>
    </row>
    <row r="79" spans="1:74" x14ac:dyDescent="0.2">
      <c r="BK79" s="408"/>
      <c r="BL79" s="408"/>
      <c r="BM79" s="408"/>
      <c r="BN79" s="408"/>
      <c r="BO79" s="408"/>
      <c r="BP79" s="408"/>
      <c r="BQ79" s="408"/>
      <c r="BR79" s="408"/>
      <c r="BS79" s="408"/>
      <c r="BT79" s="408"/>
      <c r="BU79" s="408"/>
      <c r="BV79" s="408"/>
    </row>
    <row r="80" spans="1:74" x14ac:dyDescent="0.2">
      <c r="BK80" s="408"/>
      <c r="BL80" s="408"/>
      <c r="BM80" s="408"/>
      <c r="BN80" s="408"/>
      <c r="BO80" s="408"/>
      <c r="BP80" s="408"/>
      <c r="BQ80" s="408"/>
      <c r="BR80" s="408"/>
      <c r="BS80" s="408"/>
      <c r="BT80" s="408"/>
      <c r="BU80" s="408"/>
      <c r="BV80" s="408"/>
    </row>
    <row r="81" spans="63:74" x14ac:dyDescent="0.2">
      <c r="BK81" s="408"/>
      <c r="BL81" s="408"/>
      <c r="BM81" s="408"/>
      <c r="BN81" s="408"/>
      <c r="BO81" s="408"/>
      <c r="BP81" s="408"/>
      <c r="BQ81" s="408"/>
      <c r="BR81" s="408"/>
      <c r="BS81" s="408"/>
      <c r="BT81" s="408"/>
      <c r="BU81" s="408"/>
      <c r="BV81" s="408"/>
    </row>
    <row r="82" spans="63:74" x14ac:dyDescent="0.2">
      <c r="BK82" s="408"/>
      <c r="BL82" s="408"/>
      <c r="BM82" s="408"/>
      <c r="BN82" s="408"/>
      <c r="BO82" s="408"/>
      <c r="BP82" s="408"/>
      <c r="BQ82" s="408"/>
      <c r="BR82" s="408"/>
      <c r="BS82" s="408"/>
      <c r="BT82" s="408"/>
      <c r="BU82" s="408"/>
      <c r="BV82" s="408"/>
    </row>
    <row r="83" spans="63:74" x14ac:dyDescent="0.2">
      <c r="BK83" s="408"/>
      <c r="BL83" s="408"/>
      <c r="BM83" s="408"/>
      <c r="BN83" s="408"/>
      <c r="BO83" s="408"/>
      <c r="BP83" s="408"/>
      <c r="BQ83" s="408"/>
      <c r="BR83" s="408"/>
      <c r="BS83" s="408"/>
      <c r="BT83" s="408"/>
      <c r="BU83" s="408"/>
      <c r="BV83" s="408"/>
    </row>
    <row r="84" spans="63:74" x14ac:dyDescent="0.2">
      <c r="BK84" s="408"/>
      <c r="BL84" s="408"/>
      <c r="BM84" s="408"/>
      <c r="BN84" s="408"/>
      <c r="BO84" s="408"/>
      <c r="BP84" s="408"/>
      <c r="BQ84" s="408"/>
      <c r="BR84" s="408"/>
      <c r="BS84" s="408"/>
      <c r="BT84" s="408"/>
      <c r="BU84" s="408"/>
      <c r="BV84" s="408"/>
    </row>
    <row r="85" spans="63:74" x14ac:dyDescent="0.2">
      <c r="BK85" s="408"/>
      <c r="BL85" s="408"/>
      <c r="BM85" s="408"/>
      <c r="BN85" s="408"/>
      <c r="BO85" s="408"/>
      <c r="BP85" s="408"/>
      <c r="BQ85" s="408"/>
      <c r="BR85" s="408"/>
      <c r="BS85" s="408"/>
      <c r="BT85" s="408"/>
      <c r="BU85" s="408"/>
      <c r="BV85" s="408"/>
    </row>
    <row r="86" spans="63:74" x14ac:dyDescent="0.2">
      <c r="BK86" s="408"/>
      <c r="BL86" s="408"/>
      <c r="BM86" s="408"/>
      <c r="BN86" s="408"/>
      <c r="BO86" s="408"/>
      <c r="BP86" s="408"/>
      <c r="BQ86" s="408"/>
      <c r="BR86" s="408"/>
      <c r="BS86" s="408"/>
      <c r="BT86" s="408"/>
      <c r="BU86" s="408"/>
      <c r="BV86" s="408"/>
    </row>
    <row r="87" spans="63:74" x14ac:dyDescent="0.2">
      <c r="BK87" s="408"/>
      <c r="BL87" s="408"/>
      <c r="BM87" s="408"/>
      <c r="BN87" s="408"/>
      <c r="BO87" s="408"/>
      <c r="BP87" s="408"/>
      <c r="BQ87" s="408"/>
      <c r="BR87" s="408"/>
      <c r="BS87" s="408"/>
      <c r="BT87" s="408"/>
      <c r="BU87" s="408"/>
      <c r="BV87" s="408"/>
    </row>
    <row r="88" spans="63:74" x14ac:dyDescent="0.2">
      <c r="BK88" s="408"/>
      <c r="BL88" s="408"/>
      <c r="BM88" s="408"/>
      <c r="BN88" s="408"/>
      <c r="BO88" s="408"/>
      <c r="BP88" s="408"/>
      <c r="BQ88" s="408"/>
      <c r="BR88" s="408"/>
      <c r="BS88" s="408"/>
      <c r="BT88" s="408"/>
      <c r="BU88" s="408"/>
      <c r="BV88" s="408"/>
    </row>
    <row r="89" spans="63:74" x14ac:dyDescent="0.2">
      <c r="BK89" s="408"/>
      <c r="BL89" s="408"/>
      <c r="BM89" s="408"/>
      <c r="BN89" s="408"/>
      <c r="BO89" s="408"/>
      <c r="BP89" s="408"/>
      <c r="BQ89" s="408"/>
      <c r="BR89" s="408"/>
      <c r="BS89" s="408"/>
      <c r="BT89" s="408"/>
      <c r="BU89" s="408"/>
      <c r="BV89" s="408"/>
    </row>
    <row r="90" spans="63:74" x14ac:dyDescent="0.2">
      <c r="BK90" s="408"/>
      <c r="BL90" s="408"/>
      <c r="BM90" s="408"/>
      <c r="BN90" s="408"/>
      <c r="BO90" s="408"/>
      <c r="BP90" s="408"/>
      <c r="BQ90" s="408"/>
      <c r="BR90" s="408"/>
      <c r="BS90" s="408"/>
      <c r="BT90" s="408"/>
      <c r="BU90" s="408"/>
      <c r="BV90" s="408"/>
    </row>
    <row r="91" spans="63:74" x14ac:dyDescent="0.2">
      <c r="BK91" s="408"/>
      <c r="BL91" s="408"/>
      <c r="BM91" s="408"/>
      <c r="BN91" s="408"/>
      <c r="BO91" s="408"/>
      <c r="BP91" s="408"/>
      <c r="BQ91" s="408"/>
      <c r="BR91" s="408"/>
      <c r="BS91" s="408"/>
      <c r="BT91" s="408"/>
      <c r="BU91" s="408"/>
      <c r="BV91" s="408"/>
    </row>
    <row r="92" spans="63:74" x14ac:dyDescent="0.2">
      <c r="BK92" s="408"/>
      <c r="BL92" s="408"/>
      <c r="BM92" s="408"/>
      <c r="BN92" s="408"/>
      <c r="BO92" s="408"/>
      <c r="BP92" s="408"/>
      <c r="BQ92" s="408"/>
      <c r="BR92" s="408"/>
      <c r="BS92" s="408"/>
      <c r="BT92" s="408"/>
      <c r="BU92" s="408"/>
      <c r="BV92" s="408"/>
    </row>
    <row r="93" spans="63:74" x14ac:dyDescent="0.2">
      <c r="BK93" s="408"/>
      <c r="BL93" s="408"/>
      <c r="BM93" s="408"/>
      <c r="BN93" s="408"/>
      <c r="BO93" s="408"/>
      <c r="BP93" s="408"/>
      <c r="BQ93" s="408"/>
      <c r="BR93" s="408"/>
      <c r="BS93" s="408"/>
      <c r="BT93" s="408"/>
      <c r="BU93" s="408"/>
      <c r="BV93" s="408"/>
    </row>
    <row r="94" spans="63:74" x14ac:dyDescent="0.2">
      <c r="BK94" s="408"/>
      <c r="BL94" s="408"/>
      <c r="BM94" s="408"/>
      <c r="BN94" s="408"/>
      <c r="BO94" s="408"/>
      <c r="BP94" s="408"/>
      <c r="BQ94" s="408"/>
      <c r="BR94" s="408"/>
      <c r="BS94" s="408"/>
      <c r="BT94" s="408"/>
      <c r="BU94" s="408"/>
      <c r="BV94" s="408"/>
    </row>
    <row r="95" spans="63:74" x14ac:dyDescent="0.2">
      <c r="BK95" s="408"/>
      <c r="BL95" s="408"/>
      <c r="BM95" s="408"/>
      <c r="BN95" s="408"/>
      <c r="BO95" s="408"/>
      <c r="BP95" s="408"/>
      <c r="BQ95" s="408"/>
      <c r="BR95" s="408"/>
      <c r="BS95" s="408"/>
      <c r="BT95" s="408"/>
      <c r="BU95" s="408"/>
      <c r="BV95" s="408"/>
    </row>
    <row r="96" spans="63:74" x14ac:dyDescent="0.2">
      <c r="BK96" s="408"/>
      <c r="BL96" s="408"/>
      <c r="BM96" s="408"/>
      <c r="BN96" s="408"/>
      <c r="BO96" s="408"/>
      <c r="BP96" s="408"/>
      <c r="BQ96" s="408"/>
      <c r="BR96" s="408"/>
      <c r="BS96" s="408"/>
      <c r="BT96" s="408"/>
      <c r="BU96" s="408"/>
      <c r="BV96" s="408"/>
    </row>
    <row r="97" spans="63:74" x14ac:dyDescent="0.2">
      <c r="BK97" s="408"/>
      <c r="BL97" s="408"/>
      <c r="BM97" s="408"/>
      <c r="BN97" s="408"/>
      <c r="BO97" s="408"/>
      <c r="BP97" s="408"/>
      <c r="BQ97" s="408"/>
      <c r="BR97" s="408"/>
      <c r="BS97" s="408"/>
      <c r="BT97" s="408"/>
      <c r="BU97" s="408"/>
      <c r="BV97" s="408"/>
    </row>
    <row r="98" spans="63:74" x14ac:dyDescent="0.2">
      <c r="BK98" s="408"/>
      <c r="BL98" s="408"/>
      <c r="BM98" s="408"/>
      <c r="BN98" s="408"/>
      <c r="BO98" s="408"/>
      <c r="BP98" s="408"/>
      <c r="BQ98" s="408"/>
      <c r="BR98" s="408"/>
      <c r="BS98" s="408"/>
      <c r="BT98" s="408"/>
      <c r="BU98" s="408"/>
      <c r="BV98" s="408"/>
    </row>
    <row r="99" spans="63:74" x14ac:dyDescent="0.2">
      <c r="BK99" s="408"/>
      <c r="BL99" s="408"/>
      <c r="BM99" s="408"/>
      <c r="BN99" s="408"/>
      <c r="BO99" s="408"/>
      <c r="BP99" s="408"/>
      <c r="BQ99" s="408"/>
      <c r="BR99" s="408"/>
      <c r="BS99" s="408"/>
      <c r="BT99" s="408"/>
      <c r="BU99" s="408"/>
      <c r="BV99" s="408"/>
    </row>
    <row r="100" spans="63:74" x14ac:dyDescent="0.2">
      <c r="BK100" s="408"/>
      <c r="BL100" s="408"/>
      <c r="BM100" s="408"/>
      <c r="BN100" s="408"/>
      <c r="BO100" s="408"/>
      <c r="BP100" s="408"/>
      <c r="BQ100" s="408"/>
      <c r="BR100" s="408"/>
      <c r="BS100" s="408"/>
      <c r="BT100" s="408"/>
      <c r="BU100" s="408"/>
      <c r="BV100" s="408"/>
    </row>
    <row r="101" spans="63:74" x14ac:dyDescent="0.2">
      <c r="BK101" s="408"/>
      <c r="BL101" s="408"/>
      <c r="BM101" s="408"/>
      <c r="BN101" s="408"/>
      <c r="BO101" s="408"/>
      <c r="BP101" s="408"/>
      <c r="BQ101" s="408"/>
      <c r="BR101" s="408"/>
      <c r="BS101" s="408"/>
      <c r="BT101" s="408"/>
      <c r="BU101" s="408"/>
      <c r="BV101" s="408"/>
    </row>
    <row r="102" spans="63:74" x14ac:dyDescent="0.2">
      <c r="BK102" s="408"/>
      <c r="BL102" s="408"/>
      <c r="BM102" s="408"/>
      <c r="BN102" s="408"/>
      <c r="BO102" s="408"/>
      <c r="BP102" s="408"/>
      <c r="BQ102" s="408"/>
      <c r="BR102" s="408"/>
      <c r="BS102" s="408"/>
      <c r="BT102" s="408"/>
      <c r="BU102" s="408"/>
      <c r="BV102" s="408"/>
    </row>
    <row r="103" spans="63:74" x14ac:dyDescent="0.2">
      <c r="BK103" s="408"/>
      <c r="BL103" s="408"/>
      <c r="BM103" s="408"/>
      <c r="BN103" s="408"/>
      <c r="BO103" s="408"/>
      <c r="BP103" s="408"/>
      <c r="BQ103" s="408"/>
      <c r="BR103" s="408"/>
      <c r="BS103" s="408"/>
      <c r="BT103" s="408"/>
      <c r="BU103" s="408"/>
      <c r="BV103" s="408"/>
    </row>
    <row r="104" spans="63:74" x14ac:dyDescent="0.2">
      <c r="BK104" s="408"/>
      <c r="BL104" s="408"/>
      <c r="BM104" s="408"/>
      <c r="BN104" s="408"/>
      <c r="BO104" s="408"/>
      <c r="BP104" s="408"/>
      <c r="BQ104" s="408"/>
      <c r="BR104" s="408"/>
      <c r="BS104" s="408"/>
      <c r="BT104" s="408"/>
      <c r="BU104" s="408"/>
      <c r="BV104" s="408"/>
    </row>
    <row r="105" spans="63:74" x14ac:dyDescent="0.2">
      <c r="BK105" s="408"/>
      <c r="BL105" s="408"/>
      <c r="BM105" s="408"/>
      <c r="BN105" s="408"/>
      <c r="BO105" s="408"/>
      <c r="BP105" s="408"/>
      <c r="BQ105" s="408"/>
      <c r="BR105" s="408"/>
      <c r="BS105" s="408"/>
      <c r="BT105" s="408"/>
      <c r="BU105" s="408"/>
      <c r="BV105" s="408"/>
    </row>
    <row r="106" spans="63:74" x14ac:dyDescent="0.2">
      <c r="BK106" s="408"/>
      <c r="BL106" s="408"/>
      <c r="BM106" s="408"/>
      <c r="BN106" s="408"/>
      <c r="BO106" s="408"/>
      <c r="BP106" s="408"/>
      <c r="BQ106" s="408"/>
      <c r="BR106" s="408"/>
      <c r="BS106" s="408"/>
      <c r="BT106" s="408"/>
      <c r="BU106" s="408"/>
      <c r="BV106" s="408"/>
    </row>
    <row r="107" spans="63:74" x14ac:dyDescent="0.2">
      <c r="BK107" s="408"/>
      <c r="BL107" s="408"/>
      <c r="BM107" s="408"/>
      <c r="BN107" s="408"/>
      <c r="BO107" s="408"/>
      <c r="BP107" s="408"/>
      <c r="BQ107" s="408"/>
      <c r="BR107" s="408"/>
      <c r="BS107" s="408"/>
      <c r="BT107" s="408"/>
      <c r="BU107" s="408"/>
      <c r="BV107" s="408"/>
    </row>
    <row r="108" spans="63:74" x14ac:dyDescent="0.2">
      <c r="BK108" s="408"/>
      <c r="BL108" s="408"/>
      <c r="BM108" s="408"/>
      <c r="BN108" s="408"/>
      <c r="BO108" s="408"/>
      <c r="BP108" s="408"/>
      <c r="BQ108" s="408"/>
      <c r="BR108" s="408"/>
      <c r="BS108" s="408"/>
      <c r="BT108" s="408"/>
      <c r="BU108" s="408"/>
      <c r="BV108" s="408"/>
    </row>
    <row r="109" spans="63:74" x14ac:dyDescent="0.2">
      <c r="BK109" s="408"/>
      <c r="BL109" s="408"/>
      <c r="BM109" s="408"/>
      <c r="BN109" s="408"/>
      <c r="BO109" s="408"/>
      <c r="BP109" s="408"/>
      <c r="BQ109" s="408"/>
      <c r="BR109" s="408"/>
      <c r="BS109" s="408"/>
      <c r="BT109" s="408"/>
      <c r="BU109" s="408"/>
      <c r="BV109" s="408"/>
    </row>
    <row r="110" spans="63:74" x14ac:dyDescent="0.2">
      <c r="BK110" s="408"/>
      <c r="BL110" s="408"/>
      <c r="BM110" s="408"/>
      <c r="BN110" s="408"/>
      <c r="BO110" s="408"/>
      <c r="BP110" s="408"/>
      <c r="BQ110" s="408"/>
      <c r="BR110" s="408"/>
      <c r="BS110" s="408"/>
      <c r="BT110" s="408"/>
      <c r="BU110" s="408"/>
      <c r="BV110" s="408"/>
    </row>
    <row r="111" spans="63:74" x14ac:dyDescent="0.2">
      <c r="BK111" s="408"/>
      <c r="BL111" s="408"/>
      <c r="BM111" s="408"/>
      <c r="BN111" s="408"/>
      <c r="BO111" s="408"/>
      <c r="BP111" s="408"/>
      <c r="BQ111" s="408"/>
      <c r="BR111" s="408"/>
      <c r="BS111" s="408"/>
      <c r="BT111" s="408"/>
      <c r="BU111" s="408"/>
      <c r="BV111" s="408"/>
    </row>
    <row r="112" spans="63:74" x14ac:dyDescent="0.2">
      <c r="BK112" s="408"/>
      <c r="BL112" s="408"/>
      <c r="BM112" s="408"/>
      <c r="BN112" s="408"/>
      <c r="BO112" s="408"/>
      <c r="BP112" s="408"/>
      <c r="BQ112" s="408"/>
      <c r="BR112" s="408"/>
      <c r="BS112" s="408"/>
      <c r="BT112" s="408"/>
      <c r="BU112" s="408"/>
      <c r="BV112" s="408"/>
    </row>
    <row r="113" spans="63:74" x14ac:dyDescent="0.2">
      <c r="BK113" s="408"/>
      <c r="BL113" s="408"/>
      <c r="BM113" s="408"/>
      <c r="BN113" s="408"/>
      <c r="BO113" s="408"/>
      <c r="BP113" s="408"/>
      <c r="BQ113" s="408"/>
      <c r="BR113" s="408"/>
      <c r="BS113" s="408"/>
      <c r="BT113" s="408"/>
      <c r="BU113" s="408"/>
      <c r="BV113" s="408"/>
    </row>
    <row r="114" spans="63:74" x14ac:dyDescent="0.2">
      <c r="BK114" s="408"/>
      <c r="BL114" s="408"/>
      <c r="BM114" s="408"/>
      <c r="BN114" s="408"/>
      <c r="BO114" s="408"/>
      <c r="BP114" s="408"/>
      <c r="BQ114" s="408"/>
      <c r="BR114" s="408"/>
      <c r="BS114" s="408"/>
      <c r="BT114" s="408"/>
      <c r="BU114" s="408"/>
      <c r="BV114" s="408"/>
    </row>
    <row r="115" spans="63:74" x14ac:dyDescent="0.2">
      <c r="BK115" s="408"/>
      <c r="BL115" s="408"/>
      <c r="BM115" s="408"/>
      <c r="BN115" s="408"/>
      <c r="BO115" s="408"/>
      <c r="BP115" s="408"/>
      <c r="BQ115" s="408"/>
      <c r="BR115" s="408"/>
      <c r="BS115" s="408"/>
      <c r="BT115" s="408"/>
      <c r="BU115" s="408"/>
      <c r="BV115" s="408"/>
    </row>
    <row r="116" spans="63:74" x14ac:dyDescent="0.2">
      <c r="BK116" s="408"/>
      <c r="BL116" s="408"/>
      <c r="BM116" s="408"/>
      <c r="BN116" s="408"/>
      <c r="BO116" s="408"/>
      <c r="BP116" s="408"/>
      <c r="BQ116" s="408"/>
      <c r="BR116" s="408"/>
      <c r="BS116" s="408"/>
      <c r="BT116" s="408"/>
      <c r="BU116" s="408"/>
      <c r="BV116" s="408"/>
    </row>
    <row r="117" spans="63:74" x14ac:dyDescent="0.2">
      <c r="BK117" s="408"/>
      <c r="BL117" s="408"/>
      <c r="BM117" s="408"/>
      <c r="BN117" s="408"/>
      <c r="BO117" s="408"/>
      <c r="BP117" s="408"/>
      <c r="BQ117" s="408"/>
      <c r="BR117" s="408"/>
      <c r="BS117" s="408"/>
      <c r="BT117" s="408"/>
      <c r="BU117" s="408"/>
      <c r="BV117" s="408"/>
    </row>
    <row r="118" spans="63:74" x14ac:dyDescent="0.2">
      <c r="BK118" s="408"/>
      <c r="BL118" s="408"/>
      <c r="BM118" s="408"/>
      <c r="BN118" s="408"/>
      <c r="BO118" s="408"/>
      <c r="BP118" s="408"/>
      <c r="BQ118" s="408"/>
      <c r="BR118" s="408"/>
      <c r="BS118" s="408"/>
      <c r="BT118" s="408"/>
      <c r="BU118" s="408"/>
      <c r="BV118" s="408"/>
    </row>
    <row r="119" spans="63:74" x14ac:dyDescent="0.2">
      <c r="BK119" s="408"/>
      <c r="BL119" s="408"/>
      <c r="BM119" s="408"/>
      <c r="BN119" s="408"/>
      <c r="BO119" s="408"/>
      <c r="BP119" s="408"/>
      <c r="BQ119" s="408"/>
      <c r="BR119" s="408"/>
      <c r="BS119" s="408"/>
      <c r="BT119" s="408"/>
      <c r="BU119" s="408"/>
      <c r="BV119" s="408"/>
    </row>
    <row r="120" spans="63:74" x14ac:dyDescent="0.2">
      <c r="BK120" s="408"/>
      <c r="BL120" s="408"/>
      <c r="BM120" s="408"/>
      <c r="BN120" s="408"/>
      <c r="BO120" s="408"/>
      <c r="BP120" s="408"/>
      <c r="BQ120" s="408"/>
      <c r="BR120" s="408"/>
      <c r="BS120" s="408"/>
      <c r="BT120" s="408"/>
      <c r="BU120" s="408"/>
      <c r="BV120" s="408"/>
    </row>
    <row r="121" spans="63:74" x14ac:dyDescent="0.2">
      <c r="BK121" s="408"/>
      <c r="BL121" s="408"/>
      <c r="BM121" s="408"/>
      <c r="BN121" s="408"/>
      <c r="BO121" s="408"/>
      <c r="BP121" s="408"/>
      <c r="BQ121" s="408"/>
      <c r="BR121" s="408"/>
      <c r="BS121" s="408"/>
      <c r="BT121" s="408"/>
      <c r="BU121" s="408"/>
      <c r="BV121" s="408"/>
    </row>
    <row r="122" spans="63:74" x14ac:dyDescent="0.2">
      <c r="BK122" s="408"/>
      <c r="BL122" s="408"/>
      <c r="BM122" s="408"/>
      <c r="BN122" s="408"/>
      <c r="BO122" s="408"/>
      <c r="BP122" s="408"/>
      <c r="BQ122" s="408"/>
      <c r="BR122" s="408"/>
      <c r="BS122" s="408"/>
      <c r="BT122" s="408"/>
      <c r="BU122" s="408"/>
      <c r="BV122" s="408"/>
    </row>
    <row r="123" spans="63:74" x14ac:dyDescent="0.2">
      <c r="BK123" s="408"/>
      <c r="BL123" s="408"/>
      <c r="BM123" s="408"/>
      <c r="BN123" s="408"/>
      <c r="BO123" s="408"/>
      <c r="BP123" s="408"/>
      <c r="BQ123" s="408"/>
      <c r="BR123" s="408"/>
      <c r="BS123" s="408"/>
      <c r="BT123" s="408"/>
      <c r="BU123" s="408"/>
      <c r="BV123" s="408"/>
    </row>
    <row r="124" spans="63:74" x14ac:dyDescent="0.2">
      <c r="BK124" s="408"/>
      <c r="BL124" s="408"/>
      <c r="BM124" s="408"/>
      <c r="BN124" s="408"/>
      <c r="BO124" s="408"/>
      <c r="BP124" s="408"/>
      <c r="BQ124" s="408"/>
      <c r="BR124" s="408"/>
      <c r="BS124" s="408"/>
      <c r="BT124" s="408"/>
      <c r="BU124" s="408"/>
      <c r="BV124" s="408"/>
    </row>
    <row r="125" spans="63:74" x14ac:dyDescent="0.2">
      <c r="BK125" s="408"/>
      <c r="BL125" s="408"/>
      <c r="BM125" s="408"/>
      <c r="BN125" s="408"/>
      <c r="BO125" s="408"/>
      <c r="BP125" s="408"/>
      <c r="BQ125" s="408"/>
      <c r="BR125" s="408"/>
      <c r="BS125" s="408"/>
      <c r="BT125" s="408"/>
      <c r="BU125" s="408"/>
      <c r="BV125" s="408"/>
    </row>
    <row r="126" spans="63:74" x14ac:dyDescent="0.2">
      <c r="BK126" s="408"/>
      <c r="BL126" s="408"/>
      <c r="BM126" s="408"/>
      <c r="BN126" s="408"/>
      <c r="BO126" s="408"/>
      <c r="BP126" s="408"/>
      <c r="BQ126" s="408"/>
      <c r="BR126" s="408"/>
      <c r="BS126" s="408"/>
      <c r="BT126" s="408"/>
      <c r="BU126" s="408"/>
      <c r="BV126" s="408"/>
    </row>
    <row r="127" spans="63:74" x14ac:dyDescent="0.2">
      <c r="BK127" s="408"/>
      <c r="BL127" s="408"/>
      <c r="BM127" s="408"/>
      <c r="BN127" s="408"/>
      <c r="BO127" s="408"/>
      <c r="BP127" s="408"/>
      <c r="BQ127" s="408"/>
      <c r="BR127" s="408"/>
      <c r="BS127" s="408"/>
      <c r="BT127" s="408"/>
      <c r="BU127" s="408"/>
      <c r="BV127" s="408"/>
    </row>
    <row r="128" spans="63:74" x14ac:dyDescent="0.2">
      <c r="BK128" s="408"/>
      <c r="BL128" s="408"/>
      <c r="BM128" s="408"/>
      <c r="BN128" s="408"/>
      <c r="BO128" s="408"/>
      <c r="BP128" s="408"/>
      <c r="BQ128" s="408"/>
      <c r="BR128" s="408"/>
      <c r="BS128" s="408"/>
      <c r="BT128" s="408"/>
      <c r="BU128" s="408"/>
      <c r="BV128" s="408"/>
    </row>
    <row r="129" spans="63:74" x14ac:dyDescent="0.2">
      <c r="BK129" s="408"/>
      <c r="BL129" s="408"/>
      <c r="BM129" s="408"/>
      <c r="BN129" s="408"/>
      <c r="BO129" s="408"/>
      <c r="BP129" s="408"/>
      <c r="BQ129" s="408"/>
      <c r="BR129" s="408"/>
      <c r="BS129" s="408"/>
      <c r="BT129" s="408"/>
      <c r="BU129" s="408"/>
      <c r="BV129" s="408"/>
    </row>
    <row r="130" spans="63:74" x14ac:dyDescent="0.2">
      <c r="BK130" s="408"/>
      <c r="BL130" s="408"/>
      <c r="BM130" s="408"/>
      <c r="BN130" s="408"/>
      <c r="BO130" s="408"/>
      <c r="BP130" s="408"/>
      <c r="BQ130" s="408"/>
      <c r="BR130" s="408"/>
      <c r="BS130" s="408"/>
      <c r="BT130" s="408"/>
      <c r="BU130" s="408"/>
      <c r="BV130" s="408"/>
    </row>
    <row r="131" spans="63:74" x14ac:dyDescent="0.2">
      <c r="BK131" s="408"/>
      <c r="BL131" s="408"/>
      <c r="BM131" s="408"/>
      <c r="BN131" s="408"/>
      <c r="BO131" s="408"/>
      <c r="BP131" s="408"/>
      <c r="BQ131" s="408"/>
      <c r="BR131" s="408"/>
      <c r="BS131" s="408"/>
      <c r="BT131" s="408"/>
      <c r="BU131" s="408"/>
      <c r="BV131" s="408"/>
    </row>
    <row r="132" spans="63:74" x14ac:dyDescent="0.2">
      <c r="BK132" s="408"/>
      <c r="BL132" s="408"/>
      <c r="BM132" s="408"/>
      <c r="BN132" s="408"/>
      <c r="BO132" s="408"/>
      <c r="BP132" s="408"/>
      <c r="BQ132" s="408"/>
      <c r="BR132" s="408"/>
      <c r="BS132" s="408"/>
      <c r="BT132" s="408"/>
      <c r="BU132" s="408"/>
      <c r="BV132" s="408"/>
    </row>
    <row r="133" spans="63:74" x14ac:dyDescent="0.2">
      <c r="BK133" s="408"/>
      <c r="BL133" s="408"/>
      <c r="BM133" s="408"/>
      <c r="BN133" s="408"/>
      <c r="BO133" s="408"/>
      <c r="BP133" s="408"/>
      <c r="BQ133" s="408"/>
      <c r="BR133" s="408"/>
      <c r="BS133" s="408"/>
      <c r="BT133" s="408"/>
      <c r="BU133" s="408"/>
      <c r="BV133" s="408"/>
    </row>
    <row r="134" spans="63:74" x14ac:dyDescent="0.2">
      <c r="BK134" s="408"/>
      <c r="BL134" s="408"/>
      <c r="BM134" s="408"/>
      <c r="BN134" s="408"/>
      <c r="BO134" s="408"/>
      <c r="BP134" s="408"/>
      <c r="BQ134" s="408"/>
      <c r="BR134" s="408"/>
      <c r="BS134" s="408"/>
      <c r="BT134" s="408"/>
      <c r="BU134" s="408"/>
      <c r="BV134" s="408"/>
    </row>
    <row r="135" spans="63:74" x14ac:dyDescent="0.2">
      <c r="BK135" s="408"/>
      <c r="BL135" s="408"/>
      <c r="BM135" s="408"/>
      <c r="BN135" s="408"/>
      <c r="BO135" s="408"/>
      <c r="BP135" s="408"/>
      <c r="BQ135" s="408"/>
      <c r="BR135" s="408"/>
      <c r="BS135" s="408"/>
      <c r="BT135" s="408"/>
      <c r="BU135" s="408"/>
      <c r="BV135" s="408"/>
    </row>
    <row r="136" spans="63:74" x14ac:dyDescent="0.2">
      <c r="BK136" s="408"/>
      <c r="BL136" s="408"/>
      <c r="BM136" s="408"/>
      <c r="BN136" s="408"/>
      <c r="BO136" s="408"/>
      <c r="BP136" s="408"/>
      <c r="BQ136" s="408"/>
      <c r="BR136" s="408"/>
      <c r="BS136" s="408"/>
      <c r="BT136" s="408"/>
      <c r="BU136" s="408"/>
      <c r="BV136" s="408"/>
    </row>
    <row r="137" spans="63:74" x14ac:dyDescent="0.2">
      <c r="BK137" s="408"/>
      <c r="BL137" s="408"/>
      <c r="BM137" s="408"/>
      <c r="BN137" s="408"/>
      <c r="BO137" s="408"/>
      <c r="BP137" s="408"/>
      <c r="BQ137" s="408"/>
      <c r="BR137" s="408"/>
      <c r="BS137" s="408"/>
      <c r="BT137" s="408"/>
      <c r="BU137" s="408"/>
      <c r="BV137" s="408"/>
    </row>
    <row r="138" spans="63:74" x14ac:dyDescent="0.2">
      <c r="BK138" s="408"/>
      <c r="BL138" s="408"/>
      <c r="BM138" s="408"/>
      <c r="BN138" s="408"/>
      <c r="BO138" s="408"/>
      <c r="BP138" s="408"/>
      <c r="BQ138" s="408"/>
      <c r="BR138" s="408"/>
      <c r="BS138" s="408"/>
      <c r="BT138" s="408"/>
      <c r="BU138" s="408"/>
      <c r="BV138" s="408"/>
    </row>
    <row r="139" spans="63:74" x14ac:dyDescent="0.2">
      <c r="BK139" s="408"/>
      <c r="BL139" s="408"/>
      <c r="BM139" s="408"/>
      <c r="BN139" s="408"/>
      <c r="BO139" s="408"/>
      <c r="BP139" s="408"/>
      <c r="BQ139" s="408"/>
      <c r="BR139" s="408"/>
      <c r="BS139" s="408"/>
      <c r="BT139" s="408"/>
      <c r="BU139" s="408"/>
      <c r="BV139" s="408"/>
    </row>
    <row r="140" spans="63:74" x14ac:dyDescent="0.2">
      <c r="BK140" s="408"/>
      <c r="BL140" s="408"/>
      <c r="BM140" s="408"/>
      <c r="BN140" s="408"/>
      <c r="BO140" s="408"/>
      <c r="BP140" s="408"/>
      <c r="BQ140" s="408"/>
      <c r="BR140" s="408"/>
      <c r="BS140" s="408"/>
      <c r="BT140" s="408"/>
      <c r="BU140" s="408"/>
      <c r="BV140" s="408"/>
    </row>
  </sheetData>
  <mergeCells count="23">
    <mergeCell ref="B77:Q77"/>
    <mergeCell ref="B78:Q78"/>
    <mergeCell ref="B73:Q73"/>
    <mergeCell ref="B74:Q74"/>
    <mergeCell ref="B75:Q75"/>
    <mergeCell ref="B76:Q76"/>
    <mergeCell ref="B71:Q71"/>
    <mergeCell ref="B72:Q72"/>
    <mergeCell ref="B69:Q69"/>
    <mergeCell ref="A1:A2"/>
    <mergeCell ref="B64:Q64"/>
    <mergeCell ref="B65:Q65"/>
    <mergeCell ref="B66:Q66"/>
    <mergeCell ref="B67:Q67"/>
    <mergeCell ref="B68:Q68"/>
    <mergeCell ref="B70:Q70"/>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22</vt:i4>
      </vt:variant>
    </vt:vector>
  </HeadingPairs>
  <TitlesOfParts>
    <vt:vector size="45"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Hess, Timothy</cp:lastModifiedBy>
  <cp:lastPrinted>2013-09-11T15:47:32Z</cp:lastPrinted>
  <dcterms:created xsi:type="dcterms:W3CDTF">2006-10-10T12:45:59Z</dcterms:created>
  <dcterms:modified xsi:type="dcterms:W3CDTF">2016-02-04T23:16:19Z</dcterms:modified>
</cp:coreProperties>
</file>